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Kerosenes" sheetId="1" r:id="rId1"/>
  </sheets>
  <calcPr calcId="145621"/>
</workbook>
</file>

<file path=xl/calcChain.xml><?xml version="1.0" encoding="utf-8"?>
<calcChain xmlns="http://schemas.openxmlformats.org/spreadsheetml/2006/main">
  <c r="G5" i="1" l="1"/>
  <c r="F5" i="1"/>
  <c r="G4" i="1"/>
  <c r="F4" i="1"/>
  <c r="G3" i="1"/>
  <c r="F3" i="1"/>
</calcChain>
</file>

<file path=xl/sharedStrings.xml><?xml version="1.0" encoding="utf-8"?>
<sst xmlns="http://schemas.openxmlformats.org/spreadsheetml/2006/main" count="71" uniqueCount="62">
  <si>
    <t>Sample Identification</t>
  </si>
  <si>
    <r>
      <t>Polycyclic Aromatic Compounds</t>
    </r>
    <r>
      <rPr>
        <b/>
        <sz val="10"/>
        <rFont val="Arial"/>
        <family val="2"/>
      </rPr>
      <t xml:space="preserve"> </t>
    </r>
  </si>
  <si>
    <t>Aromatics</t>
  </si>
  <si>
    <t>Distillation Range</t>
  </si>
  <si>
    <t>ID</t>
  </si>
  <si>
    <t>CAS Number</t>
  </si>
  <si>
    <t>Description</t>
  </si>
  <si>
    <r>
      <t>DMSO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Extract wt.%</t>
    </r>
  </si>
  <si>
    <r>
      <t>ARC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1 wt.%</t>
    </r>
  </si>
  <si>
    <t>ARC 2 wt.%</t>
  </si>
  <si>
    <t xml:space="preserve"> ARC 3 wt.%</t>
  </si>
  <si>
    <t xml:space="preserve"> ARC 4 wt.%</t>
  </si>
  <si>
    <t>ARC 5 wt.%</t>
  </si>
  <si>
    <t>ARC 6 wt.%</t>
  </si>
  <si>
    <t>ARC ≥7 wt.%</t>
  </si>
  <si>
    <t>D5186 SFC %Total Aromatics</t>
  </si>
  <si>
    <t>D5186 SFC %Mono Aromatics</t>
  </si>
  <si>
    <t>D5186 SFC %Poly Aromatics</t>
  </si>
  <si>
    <t>FIA Aromatics</t>
  </si>
  <si>
    <t>FIA Olefins</t>
  </si>
  <si>
    <t>FIA Saturates</t>
  </si>
  <si>
    <t>API Gravity</t>
  </si>
  <si>
    <t>D2887 BP in F Start</t>
  </si>
  <si>
    <t>T10 F</t>
  </si>
  <si>
    <t>T50 F</t>
  </si>
  <si>
    <t>T90 F</t>
  </si>
  <si>
    <t>BP in F END</t>
  </si>
  <si>
    <t>Other</t>
  </si>
  <si>
    <t>Jet A 107795</t>
  </si>
  <si>
    <t>Jet A/EMBSI MRD-02-432 (Dermal Immunotox)  107795</t>
  </si>
  <si>
    <t>Jet A 107796</t>
  </si>
  <si>
    <t>Jet A/POSF-4658 Haskell 27294 (Inhalation Immunotox) MAPLLC 107796</t>
  </si>
  <si>
    <t>Jet A TS8830</t>
  </si>
  <si>
    <t>Jet A/Battelle N001450A (Dermal 90-d repeat-dose)  Jet TS8830</t>
  </si>
  <si>
    <t>9:8</t>
  </si>
  <si>
    <t xml:space="preserve"> 64742-81-0</t>
  </si>
  <si>
    <t>Kerosine (petroleum), hydrodesulfurized</t>
  </si>
  <si>
    <t>13:2</t>
  </si>
  <si>
    <t>25:7</t>
  </si>
  <si>
    <t>28:7*</t>
  </si>
  <si>
    <t xml:space="preserve">GCxGC </t>
  </si>
  <si>
    <t>26:21</t>
  </si>
  <si>
    <t xml:space="preserve"> 8008-20-6</t>
  </si>
  <si>
    <t>Kerosine (petroleum)</t>
  </si>
  <si>
    <t>No sample</t>
  </si>
  <si>
    <t>64742-14-9</t>
  </si>
  <si>
    <t>Distillates (petroleum), acid-treated light</t>
  </si>
  <si>
    <t>64742-31-0</t>
  </si>
  <si>
    <t>Distillates (petroleum), chemically neutralized light</t>
  </si>
  <si>
    <t>64742-47-8</t>
  </si>
  <si>
    <t>Distillates (petroleum), hydrotreated light</t>
  </si>
  <si>
    <t>64742-88-7</t>
  </si>
  <si>
    <t>Solvent naphtha (petroleum), medium aliph.</t>
  </si>
  <si>
    <t>29:1</t>
  </si>
  <si>
    <t>68333-23-3</t>
  </si>
  <si>
    <t>Naphtha (petroleum), heavy coker</t>
  </si>
  <si>
    <t>51:1</t>
  </si>
  <si>
    <t>68477-58-7</t>
  </si>
  <si>
    <t>Distillates (petroleum), steam-cracked petroleum distillates, C5-18 fraction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</si>
  <si>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Percent of DMSO-extractable PACs determined by the PAC-2 Method as summarized in Gray, et al., (2013). Assessing the Mammalian Toxicity of High-Boiling Petroleum Substances under the Rubric of the HPV Program. Regulatory Toxicology and Pharmacology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</si>
  <si>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ARC is “aromatic ring class”. ARC 1 is the weight percent of PACs that have one aromatic ring; “ARC 2 is the weight percent of PACs with 2 aromatic rings, and so forth to 7 aromatic rings determined by the PAC-2 method.</t>
    </r>
  </si>
  <si>
    <t xml:space="preserve">* = Sample used for HPV toxicology testing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</si>
</sst>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#\-##\-#"/>
    <numFmt numFmtId="165" formatCode="0.0"/>
    <numFmt numFmtId="166" formatCode="0.0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</cellStyleXfs>
  <cellXfs count="44">
    <xf numFmtId="0" fontId="0" fillId="0" borderId="0" xfId="0"/>
    <xf numFmtId="0" fontId="3" fillId="0" borderId="1" xfId="0" applyFont="1" applyBorder="1"/>
    <xf numFmtId="0" fontId="3" fillId="0" borderId="0" xfId="0" applyFont="1"/>
    <xf numFmtId="49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3" fillId="0" borderId="1" xfId="0" applyFont="1" applyFill="1" applyBorder="1"/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166" fontId="0" fillId="0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Default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"/>
  <sheetViews>
    <sheetView tabSelected="1" workbookViewId="0">
      <selection activeCell="A2" sqref="A2"/>
    </sheetView>
  </sheetViews>
  <sheetFormatPr defaultColWidth="8.85546875" defaultRowHeight="12.75" x14ac:dyDescent="0.2"/>
  <cols>
    <col min="1" max="1" width="15.85546875" style="2" customWidth="1"/>
    <col min="2" max="2" width="14.42578125" style="16" customWidth="1"/>
    <col min="3" max="3" width="63.42578125" style="2" customWidth="1"/>
    <col min="4" max="4" width="2.42578125" style="2" customWidth="1"/>
    <col min="5" max="5" width="8.140625" style="16" customWidth="1"/>
    <col min="6" max="12" width="8.5703125" style="2" bestFit="1" customWidth="1"/>
    <col min="13" max="13" width="2.5703125" style="2" customWidth="1"/>
    <col min="14" max="16" width="10.5703125" style="2" bestFit="1" customWidth="1"/>
    <col min="17" max="17" width="9.7109375" style="16" bestFit="1" customWidth="1"/>
    <col min="18" max="18" width="7" style="2" bestFit="1" customWidth="1"/>
    <col min="19" max="19" width="9.42578125" style="2" bestFit="1" customWidth="1"/>
    <col min="20" max="20" width="2.7109375" style="2" customWidth="1"/>
    <col min="21" max="21" width="10.85546875" style="2" customWidth="1"/>
    <col min="22" max="22" width="2.5703125" style="2" customWidth="1"/>
    <col min="23" max="23" width="7.140625" style="2" customWidth="1"/>
    <col min="24" max="25" width="5.5703125" style="2" bestFit="1" customWidth="1"/>
    <col min="26" max="26" width="6.85546875" style="2" customWidth="1"/>
    <col min="27" max="27" width="9.28515625" style="2" bestFit="1" customWidth="1"/>
    <col min="28" max="28" width="2.7109375" style="2" customWidth="1"/>
    <col min="29" max="16384" width="8.85546875" style="2"/>
  </cols>
  <sheetData>
    <row r="1" spans="1:56" x14ac:dyDescent="0.2">
      <c r="A1" s="37" t="s">
        <v>0</v>
      </c>
      <c r="B1" s="37"/>
      <c r="C1" s="37"/>
      <c r="D1" s="1"/>
      <c r="E1" s="38" t="s">
        <v>1</v>
      </c>
      <c r="F1" s="39"/>
      <c r="G1" s="39"/>
      <c r="H1" s="39"/>
      <c r="I1" s="39"/>
      <c r="J1" s="39"/>
      <c r="K1" s="39"/>
      <c r="L1" s="40"/>
      <c r="M1" s="1"/>
      <c r="N1" s="41" t="s">
        <v>2</v>
      </c>
      <c r="O1" s="42"/>
      <c r="P1" s="42"/>
      <c r="Q1" s="42"/>
      <c r="R1" s="42"/>
      <c r="S1" s="43"/>
      <c r="T1" s="1"/>
      <c r="U1" s="1"/>
      <c r="V1" s="1"/>
      <c r="W1" s="41" t="s">
        <v>3</v>
      </c>
      <c r="X1" s="42"/>
      <c r="Y1" s="42"/>
      <c r="Z1" s="42"/>
      <c r="AA1" s="43"/>
      <c r="AB1" s="1"/>
      <c r="AC1" s="1"/>
    </row>
    <row r="2" spans="1:56" s="10" customFormat="1" ht="40.15" customHeight="1" x14ac:dyDescent="0.2">
      <c r="A2" s="3" t="s">
        <v>4</v>
      </c>
      <c r="B2" s="4" t="s">
        <v>5</v>
      </c>
      <c r="C2" s="5" t="s">
        <v>6</v>
      </c>
      <c r="D2" s="5"/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7"/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8"/>
      <c r="U2" s="9" t="s">
        <v>21</v>
      </c>
      <c r="V2" s="9"/>
      <c r="W2" s="8" t="s">
        <v>22</v>
      </c>
      <c r="X2" s="8" t="s">
        <v>23</v>
      </c>
      <c r="Y2" s="8" t="s">
        <v>24</v>
      </c>
      <c r="Z2" s="8" t="s">
        <v>25</v>
      </c>
      <c r="AA2" s="8" t="s">
        <v>26</v>
      </c>
      <c r="AB2" s="8"/>
      <c r="AC2" s="5" t="s">
        <v>27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6" s="16" customFormat="1" x14ac:dyDescent="0.2">
      <c r="A3" s="11" t="s">
        <v>28</v>
      </c>
      <c r="B3" s="12">
        <v>0</v>
      </c>
      <c r="C3" s="13" t="s">
        <v>29</v>
      </c>
      <c r="D3" s="13"/>
      <c r="E3" s="14">
        <v>2.6</v>
      </c>
      <c r="F3" s="14">
        <f>0.2*E3</f>
        <v>0.52</v>
      </c>
      <c r="G3" s="14">
        <f>0.8*E3</f>
        <v>2.08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/>
      <c r="N3" s="1"/>
      <c r="O3" s="1"/>
      <c r="P3" s="1"/>
      <c r="Q3" s="15">
        <v>14.9</v>
      </c>
      <c r="R3" s="1"/>
      <c r="S3" s="1"/>
      <c r="T3" s="1"/>
      <c r="U3" s="1"/>
      <c r="V3" s="1"/>
      <c r="W3" s="15"/>
      <c r="X3" s="15">
        <v>332</v>
      </c>
      <c r="Y3" s="15"/>
      <c r="Z3" s="15"/>
      <c r="AA3" s="15">
        <v>532</v>
      </c>
      <c r="AB3" s="15"/>
      <c r="AC3" s="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16" customFormat="1" ht="25.5" x14ac:dyDescent="0.2">
      <c r="A4" s="11" t="s">
        <v>30</v>
      </c>
      <c r="B4" s="12">
        <v>0</v>
      </c>
      <c r="C4" s="17" t="s">
        <v>31</v>
      </c>
      <c r="D4" s="17"/>
      <c r="E4" s="14">
        <v>2.9</v>
      </c>
      <c r="F4" s="14">
        <f>0.2*E4</f>
        <v>0.57999999999999996</v>
      </c>
      <c r="G4" s="14">
        <f>0.8*E4</f>
        <v>2.3199999999999998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/>
      <c r="N4" s="1"/>
      <c r="O4" s="1"/>
      <c r="P4" s="1"/>
      <c r="Q4" s="15">
        <v>18</v>
      </c>
      <c r="R4" s="1"/>
      <c r="S4" s="1"/>
      <c r="T4" s="1"/>
      <c r="U4" s="15">
        <v>43.8</v>
      </c>
      <c r="V4" s="15"/>
      <c r="W4" s="15">
        <v>129</v>
      </c>
      <c r="X4" s="15">
        <v>317</v>
      </c>
      <c r="Y4" s="15">
        <v>414</v>
      </c>
      <c r="Z4" s="15">
        <v>506</v>
      </c>
      <c r="AA4" s="15">
        <v>579</v>
      </c>
      <c r="AB4" s="15"/>
      <c r="AC4" s="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16" customFormat="1" x14ac:dyDescent="0.2">
      <c r="A5" s="11" t="s">
        <v>32</v>
      </c>
      <c r="B5" s="12">
        <v>0</v>
      </c>
      <c r="C5" s="13" t="s">
        <v>33</v>
      </c>
      <c r="D5" s="13"/>
      <c r="E5" s="14">
        <v>4.3</v>
      </c>
      <c r="F5" s="14">
        <f>0.1*E5</f>
        <v>0.43</v>
      </c>
      <c r="G5" s="14">
        <f>0.9*E5</f>
        <v>3.87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/>
      <c r="N5" s="1"/>
      <c r="O5" s="1"/>
      <c r="P5" s="1"/>
      <c r="Q5" s="15">
        <v>19.7</v>
      </c>
      <c r="R5" s="15">
        <v>1.7</v>
      </c>
      <c r="S5" s="15">
        <v>78.599999999999994</v>
      </c>
      <c r="T5" s="15"/>
      <c r="U5" s="15">
        <v>39</v>
      </c>
      <c r="V5" s="15"/>
      <c r="W5" s="15"/>
      <c r="X5" s="15">
        <v>391</v>
      </c>
      <c r="Y5" s="15"/>
      <c r="Z5" s="15"/>
      <c r="AA5" s="15">
        <v>533</v>
      </c>
      <c r="AB5" s="15"/>
      <c r="AC5" s="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16" customFormat="1" x14ac:dyDescent="0.2">
      <c r="A6" s="18" t="s">
        <v>34</v>
      </c>
      <c r="B6" s="19" t="s">
        <v>35</v>
      </c>
      <c r="C6" s="1" t="s">
        <v>36</v>
      </c>
      <c r="D6" s="1"/>
      <c r="E6" s="20">
        <v>2.23</v>
      </c>
      <c r="F6" s="20">
        <v>0.66900000000000004</v>
      </c>
      <c r="G6" s="20">
        <v>1.5609999999999999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/>
      <c r="N6" s="21">
        <v>21.3</v>
      </c>
      <c r="O6" s="21">
        <v>20.399999999999999</v>
      </c>
      <c r="P6" s="21">
        <v>1</v>
      </c>
      <c r="Q6" s="15">
        <v>15.4</v>
      </c>
      <c r="R6" s="15">
        <v>3.2</v>
      </c>
      <c r="S6" s="15">
        <v>81.400000000000006</v>
      </c>
      <c r="T6" s="15"/>
      <c r="U6" s="15">
        <v>44.3</v>
      </c>
      <c r="V6" s="15"/>
      <c r="W6" s="15">
        <v>241</v>
      </c>
      <c r="X6" s="15">
        <v>334</v>
      </c>
      <c r="Y6" s="15">
        <v>426</v>
      </c>
      <c r="Z6" s="15">
        <v>516</v>
      </c>
      <c r="AA6" s="15">
        <v>600</v>
      </c>
      <c r="AB6" s="15"/>
      <c r="AC6" s="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6" s="16" customFormat="1" x14ac:dyDescent="0.2">
      <c r="A7" s="18" t="s">
        <v>37</v>
      </c>
      <c r="B7" s="19" t="s">
        <v>35</v>
      </c>
      <c r="C7" s="1" t="s">
        <v>36</v>
      </c>
      <c r="D7" s="1"/>
      <c r="E7" s="20">
        <v>1.9</v>
      </c>
      <c r="F7" s="20">
        <v>0.38</v>
      </c>
      <c r="G7" s="20">
        <v>1.52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/>
      <c r="N7" s="21">
        <v>18.8</v>
      </c>
      <c r="O7" s="21">
        <v>17.8</v>
      </c>
      <c r="P7" s="21">
        <v>1</v>
      </c>
      <c r="Q7" s="15">
        <v>16.3</v>
      </c>
      <c r="R7" s="15">
        <v>1.4</v>
      </c>
      <c r="S7" s="15">
        <v>82.3</v>
      </c>
      <c r="T7" s="15"/>
      <c r="U7" s="15">
        <v>43.1</v>
      </c>
      <c r="V7" s="15"/>
      <c r="W7" s="15">
        <v>226</v>
      </c>
      <c r="X7" s="15">
        <v>334</v>
      </c>
      <c r="Y7" s="15">
        <v>432</v>
      </c>
      <c r="Z7" s="15">
        <v>524</v>
      </c>
      <c r="AA7" s="15">
        <v>592</v>
      </c>
      <c r="AB7" s="15"/>
      <c r="AC7" s="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6" x14ac:dyDescent="0.2">
      <c r="A8" s="18" t="s">
        <v>38</v>
      </c>
      <c r="B8" s="19" t="s">
        <v>35</v>
      </c>
      <c r="C8" s="1" t="s">
        <v>36</v>
      </c>
      <c r="D8" s="1"/>
      <c r="E8" s="20">
        <v>3.38</v>
      </c>
      <c r="F8" s="20">
        <v>1.014</v>
      </c>
      <c r="G8" s="20">
        <v>2.3660000000000001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/>
      <c r="N8" s="21">
        <v>27</v>
      </c>
      <c r="O8" s="21">
        <v>24.7</v>
      </c>
      <c r="P8" s="21">
        <v>2.2999999999999998</v>
      </c>
      <c r="Q8" s="15">
        <v>31.4</v>
      </c>
      <c r="R8" s="15">
        <v>3.5</v>
      </c>
      <c r="S8" s="15">
        <v>65.099999999999994</v>
      </c>
      <c r="T8" s="15"/>
      <c r="U8" s="15">
        <v>44.1</v>
      </c>
      <c r="V8" s="15"/>
      <c r="W8" s="15">
        <v>217</v>
      </c>
      <c r="X8" s="15">
        <v>310</v>
      </c>
      <c r="Y8" s="15">
        <v>400</v>
      </c>
      <c r="Z8" s="15">
        <v>500</v>
      </c>
      <c r="AA8" s="15">
        <v>600</v>
      </c>
      <c r="AB8" s="15"/>
      <c r="AC8" s="1"/>
      <c r="AY8" s="16"/>
      <c r="AZ8" s="16"/>
      <c r="BA8" s="16"/>
      <c r="BB8" s="16"/>
      <c r="BC8" s="16"/>
      <c r="BD8" s="16"/>
    </row>
    <row r="9" spans="1:56" x14ac:dyDescent="0.2">
      <c r="A9" s="22" t="s">
        <v>39</v>
      </c>
      <c r="B9" s="19" t="s">
        <v>35</v>
      </c>
      <c r="C9" s="1" t="s">
        <v>36</v>
      </c>
      <c r="D9" s="1"/>
      <c r="E9" s="20">
        <v>2.04</v>
      </c>
      <c r="F9" s="20">
        <v>0.61199999999999999</v>
      </c>
      <c r="G9" s="20">
        <v>1.4280000000000002</v>
      </c>
      <c r="H9" s="20">
        <v>2.0400000000000001E-2</v>
      </c>
      <c r="I9" s="20">
        <v>0</v>
      </c>
      <c r="J9" s="20">
        <v>0</v>
      </c>
      <c r="K9" s="20">
        <v>0</v>
      </c>
      <c r="L9" s="20">
        <v>0</v>
      </c>
      <c r="M9" s="20"/>
      <c r="N9" s="21">
        <v>21</v>
      </c>
      <c r="O9" s="21">
        <v>19.899999999999999</v>
      </c>
      <c r="P9" s="21">
        <v>1.1000000000000001</v>
      </c>
      <c r="Q9" s="15">
        <v>16.8</v>
      </c>
      <c r="R9" s="15">
        <v>2.9</v>
      </c>
      <c r="S9" s="15">
        <v>80.400000000000006</v>
      </c>
      <c r="T9" s="15"/>
      <c r="U9" s="15">
        <v>41</v>
      </c>
      <c r="V9" s="15"/>
      <c r="W9" s="15">
        <v>226</v>
      </c>
      <c r="X9" s="15">
        <v>346</v>
      </c>
      <c r="Y9" s="15">
        <v>408</v>
      </c>
      <c r="Z9" s="15">
        <v>517</v>
      </c>
      <c r="AA9" s="15">
        <v>646</v>
      </c>
      <c r="AB9" s="15"/>
      <c r="AC9" s="1" t="s">
        <v>40</v>
      </c>
      <c r="AY9" s="16"/>
      <c r="AZ9" s="16"/>
      <c r="BA9" s="16"/>
      <c r="BB9" s="16"/>
      <c r="BC9" s="16"/>
      <c r="BD9" s="16"/>
    </row>
    <row r="10" spans="1:56" x14ac:dyDescent="0.2">
      <c r="A10" s="18" t="s">
        <v>41</v>
      </c>
      <c r="B10" s="19" t="s">
        <v>42</v>
      </c>
      <c r="C10" s="1" t="s">
        <v>43</v>
      </c>
      <c r="D10" s="1"/>
      <c r="E10" s="20">
        <v>1.93</v>
      </c>
      <c r="F10" s="20">
        <v>0.57899999999999996</v>
      </c>
      <c r="G10" s="20">
        <v>1.351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/>
      <c r="N10" s="21">
        <v>22.8</v>
      </c>
      <c r="O10" s="21">
        <v>22</v>
      </c>
      <c r="P10" s="21">
        <v>0.8</v>
      </c>
      <c r="Q10" s="15">
        <v>14.7</v>
      </c>
      <c r="R10" s="15">
        <v>2.2999999999999998</v>
      </c>
      <c r="S10" s="15">
        <v>83</v>
      </c>
      <c r="T10" s="15"/>
      <c r="U10" s="15">
        <v>44.1</v>
      </c>
      <c r="V10" s="15"/>
      <c r="W10" s="15">
        <v>256</v>
      </c>
      <c r="X10" s="15">
        <v>339</v>
      </c>
      <c r="Y10" s="15">
        <v>427</v>
      </c>
      <c r="Z10" s="15">
        <v>516</v>
      </c>
      <c r="AA10" s="15">
        <v>603</v>
      </c>
      <c r="AB10" s="15"/>
      <c r="AC10" s="1"/>
      <c r="AY10" s="16"/>
      <c r="AZ10" s="16"/>
      <c r="BA10" s="16"/>
      <c r="BB10" s="16"/>
      <c r="BC10" s="16"/>
      <c r="BD10" s="16"/>
    </row>
    <row r="11" spans="1:56" x14ac:dyDescent="0.2">
      <c r="A11" s="11" t="s">
        <v>44</v>
      </c>
      <c r="B11" s="23" t="s">
        <v>45</v>
      </c>
      <c r="C11" s="24" t="s">
        <v>46</v>
      </c>
      <c r="D11" s="24"/>
      <c r="E11" s="1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5"/>
      <c r="R11" s="1"/>
      <c r="S11" s="1"/>
      <c r="T11" s="1"/>
      <c r="U11" s="15"/>
      <c r="V11" s="15"/>
      <c r="W11" s="1"/>
      <c r="X11" s="25"/>
      <c r="Y11" s="25"/>
      <c r="Z11" s="25"/>
      <c r="AA11" s="25"/>
      <c r="AB11" s="25"/>
      <c r="AC11" s="1"/>
    </row>
    <row r="12" spans="1:56" s="16" customFormat="1" x14ac:dyDescent="0.2">
      <c r="A12" s="11" t="s">
        <v>44</v>
      </c>
      <c r="B12" s="23" t="s">
        <v>47</v>
      </c>
      <c r="C12" s="24" t="s">
        <v>48</v>
      </c>
      <c r="D12" s="24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5"/>
      <c r="R12" s="1"/>
      <c r="S12" s="1"/>
      <c r="T12" s="1"/>
      <c r="U12" s="15"/>
      <c r="V12" s="15"/>
      <c r="W12" s="1"/>
      <c r="X12" s="25"/>
      <c r="Y12" s="1"/>
      <c r="Z12" s="1"/>
      <c r="AA12" s="25"/>
      <c r="AB12" s="25"/>
      <c r="AC12" s="1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">
      <c r="A13" s="11" t="s">
        <v>44</v>
      </c>
      <c r="B13" s="23" t="s">
        <v>49</v>
      </c>
      <c r="C13" s="24" t="s">
        <v>50</v>
      </c>
      <c r="D13" s="24"/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56" x14ac:dyDescent="0.2">
      <c r="A14" s="11" t="s">
        <v>44</v>
      </c>
      <c r="B14" s="23" t="s">
        <v>51</v>
      </c>
      <c r="C14" s="24" t="s">
        <v>52</v>
      </c>
      <c r="D14" s="24"/>
      <c r="E14" s="1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56" x14ac:dyDescent="0.2">
      <c r="A15" s="18" t="s">
        <v>53</v>
      </c>
      <c r="B15" s="19" t="s">
        <v>54</v>
      </c>
      <c r="C15" s="1" t="s">
        <v>55</v>
      </c>
      <c r="D15" s="1"/>
      <c r="E15" s="20">
        <v>0.38</v>
      </c>
      <c r="F15" s="20">
        <v>7.5999999999999998E-2</v>
      </c>
      <c r="G15" s="20">
        <v>0.26600000000000001</v>
      </c>
      <c r="H15" s="20">
        <v>3.4200000000000001E-2</v>
      </c>
      <c r="I15" s="20">
        <v>0</v>
      </c>
      <c r="J15" s="20">
        <v>0</v>
      </c>
      <c r="K15" s="20">
        <v>0</v>
      </c>
      <c r="L15" s="20">
        <v>0</v>
      </c>
      <c r="M15" s="20"/>
      <c r="N15" s="21">
        <v>11.5</v>
      </c>
      <c r="O15" s="21">
        <v>10.9</v>
      </c>
      <c r="P15" s="21">
        <v>0.6</v>
      </c>
      <c r="Q15" s="15">
        <v>7.6</v>
      </c>
      <c r="R15" s="15">
        <v>15.1</v>
      </c>
      <c r="S15" s="15">
        <v>77.400000000000006</v>
      </c>
      <c r="T15" s="15"/>
      <c r="U15" s="15">
        <v>60</v>
      </c>
      <c r="V15" s="15"/>
      <c r="W15" s="15">
        <v>93</v>
      </c>
      <c r="X15" s="15">
        <v>123</v>
      </c>
      <c r="Y15" s="15">
        <v>257</v>
      </c>
      <c r="Z15" s="15">
        <v>363</v>
      </c>
      <c r="AA15" s="15">
        <v>473</v>
      </c>
      <c r="AB15" s="15"/>
      <c r="AC15" s="1"/>
      <c r="AY15" s="16"/>
      <c r="AZ15" s="16"/>
      <c r="BA15" s="16"/>
      <c r="BB15" s="16"/>
      <c r="BC15" s="16"/>
      <c r="BD15" s="16"/>
    </row>
    <row r="16" spans="1:56" x14ac:dyDescent="0.2">
      <c r="A16" s="26" t="s">
        <v>56</v>
      </c>
      <c r="B16" s="15" t="s">
        <v>57</v>
      </c>
      <c r="C16" s="1" t="s">
        <v>58</v>
      </c>
      <c r="D16" s="1"/>
      <c r="E16" s="20">
        <v>5.66</v>
      </c>
      <c r="F16" s="20">
        <v>3.9619999999999997</v>
      </c>
      <c r="G16" s="20">
        <v>1.6980000000000002</v>
      </c>
      <c r="H16" s="20">
        <v>0.16980000000000001</v>
      </c>
      <c r="I16" s="20">
        <v>0</v>
      </c>
      <c r="J16" s="20">
        <v>0</v>
      </c>
      <c r="K16" s="20">
        <v>0</v>
      </c>
      <c r="L16" s="20">
        <v>0</v>
      </c>
      <c r="M16" s="20"/>
      <c r="N16" s="20"/>
      <c r="O16" s="20"/>
      <c r="P16" s="20"/>
      <c r="Q16" s="20">
        <v>83.1</v>
      </c>
      <c r="R16" s="20">
        <v>12.2</v>
      </c>
      <c r="S16" s="20">
        <v>4.7</v>
      </c>
      <c r="T16" s="20"/>
      <c r="U16" s="20">
        <v>27.9</v>
      </c>
      <c r="V16" s="20"/>
      <c r="W16" s="27">
        <v>152</v>
      </c>
      <c r="X16" s="27">
        <v>308</v>
      </c>
      <c r="Y16" s="27">
        <v>324</v>
      </c>
      <c r="Z16" s="27">
        <v>366</v>
      </c>
      <c r="AA16" s="27">
        <v>428</v>
      </c>
      <c r="AB16" s="27"/>
      <c r="AC16" s="1"/>
    </row>
    <row r="17" spans="1:25" x14ac:dyDescent="0.2">
      <c r="A17" s="28"/>
      <c r="B17" s="29"/>
      <c r="C17" s="30"/>
      <c r="D17" s="30"/>
    </row>
    <row r="18" spans="1:25" x14ac:dyDescent="0.2">
      <c r="A18" s="31" t="s">
        <v>61</v>
      </c>
    </row>
    <row r="19" spans="1:25" s="34" customFormat="1" ht="14.25" x14ac:dyDescent="0.2">
      <c r="A19" s="32" t="s">
        <v>59</v>
      </c>
      <c r="B19" s="33"/>
      <c r="F19" s="35"/>
      <c r="I19" s="35"/>
      <c r="J19" s="35"/>
      <c r="K19" s="35"/>
      <c r="L19" s="35"/>
      <c r="M19" s="35"/>
      <c r="O19" s="33"/>
      <c r="P19" s="36"/>
      <c r="Q19" s="33"/>
      <c r="R19" s="33"/>
      <c r="S19" s="33"/>
      <c r="T19" s="33"/>
      <c r="U19" s="33"/>
      <c r="V19" s="33"/>
      <c r="W19" s="33"/>
      <c r="X19" s="33"/>
      <c r="Y19" s="33"/>
    </row>
    <row r="20" spans="1:25" s="34" customFormat="1" ht="14.25" x14ac:dyDescent="0.2">
      <c r="A20" s="32" t="s">
        <v>60</v>
      </c>
      <c r="B20" s="33"/>
      <c r="F20" s="35"/>
      <c r="I20" s="35"/>
      <c r="J20" s="35"/>
      <c r="K20" s="35"/>
      <c r="L20" s="35"/>
      <c r="M20" s="35"/>
      <c r="O20" s="33"/>
      <c r="P20" s="36"/>
      <c r="Q20" s="33"/>
      <c r="R20" s="33"/>
      <c r="S20" s="33"/>
      <c r="T20" s="33"/>
      <c r="U20" s="33"/>
      <c r="V20" s="33"/>
      <c r="W20" s="33"/>
      <c r="X20" s="33"/>
      <c r="Y20" s="33"/>
    </row>
  </sheetData>
  <mergeCells count="4">
    <mergeCell ref="A1:C1"/>
    <mergeCell ref="E1:L1"/>
    <mergeCell ref="N1:S1"/>
    <mergeCell ref="W1:AA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Kerosenes</vt:lpstr>
    </vt:vector>
  </TitlesOfParts>
  <Company>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D. White</dc:creator>
  <cp:lastModifiedBy>Russell D. White</cp:lastModifiedBy>
  <dcterms:created xsi:type="dcterms:W3CDTF">2014-02-25T21:09:57Z</dcterms:created>
  <dcterms:modified xsi:type="dcterms:W3CDTF">2014-02-28T18:23:38Z</dcterms:modified>
</cp:coreProperties>
</file>