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60" windowWidth="14085" windowHeight="8235"/>
  </bookViews>
  <sheets>
    <sheet name="Crude Oil" sheetId="9" r:id="rId1"/>
    <sheet name="Retail Diesel Fuel #2 " sheetId="56" r:id="rId2"/>
    <sheet name="Kerosenes" sheetId="5" r:id="rId3"/>
    <sheet name="Aromatic Extracts " sheetId="10" r:id="rId4"/>
    <sheet name="Asphalt" sheetId="55" r:id="rId5"/>
    <sheet name="Gas Oils" sheetId="61" r:id="rId6"/>
    <sheet name="Heavy Fuel Oils" sheetId="60" r:id="rId7"/>
    <sheet name="Waxes" sheetId="59" r:id="rId8"/>
    <sheet name="Hydrocarbon Waste" sheetId="62" r:id="rId9"/>
    <sheet name="Lube Oils" sheetId="57" r:id="rId10"/>
  </sheets>
  <calcPr calcId="145621"/>
</workbook>
</file>

<file path=xl/calcChain.xml><?xml version="1.0" encoding="utf-8"?>
<calcChain xmlns="http://schemas.openxmlformats.org/spreadsheetml/2006/main">
  <c r="O69" i="57" l="1"/>
  <c r="O68" i="57"/>
  <c r="O67" i="57"/>
  <c r="O56" i="57"/>
  <c r="O55" i="57"/>
  <c r="O54" i="57"/>
  <c r="P48" i="9" l="1"/>
  <c r="P47" i="9"/>
  <c r="P46" i="9"/>
  <c r="P45" i="9"/>
  <c r="P44" i="9"/>
  <c r="P43" i="9"/>
  <c r="P42" i="9"/>
  <c r="P41" i="9"/>
  <c r="P40" i="9"/>
  <c r="P39" i="9"/>
  <c r="P38" i="9"/>
  <c r="P37" i="9"/>
  <c r="P36" i="9"/>
  <c r="P35" i="9"/>
  <c r="P34" i="9"/>
  <c r="P33" i="9"/>
  <c r="P32" i="9"/>
  <c r="P31" i="9"/>
  <c r="P30" i="9"/>
  <c r="P29" i="9"/>
  <c r="P28" i="9"/>
  <c r="P27" i="9"/>
  <c r="P26" i="9"/>
  <c r="P25" i="9"/>
  <c r="P24" i="9"/>
  <c r="P23" i="9"/>
  <c r="P22" i="9"/>
  <c r="P21" i="9"/>
  <c r="P20" i="9"/>
  <c r="P19" i="9"/>
  <c r="P18" i="9"/>
  <c r="P17" i="9"/>
  <c r="P16" i="9"/>
  <c r="P15" i="9"/>
  <c r="P14" i="9"/>
  <c r="P13" i="9"/>
  <c r="P12" i="9"/>
  <c r="P11" i="9"/>
  <c r="P10" i="9"/>
  <c r="P9" i="9"/>
  <c r="P8" i="9"/>
  <c r="P7" i="9"/>
  <c r="P6" i="9"/>
  <c r="P5" i="9"/>
  <c r="P4" i="9"/>
  <c r="P3" i="9"/>
  <c r="G4" i="5" l="1"/>
  <c r="F4" i="5"/>
  <c r="G5" i="5"/>
  <c r="F5" i="5"/>
  <c r="G3" i="5"/>
  <c r="F3" i="5"/>
</calcChain>
</file>

<file path=xl/sharedStrings.xml><?xml version="1.0" encoding="utf-8"?>
<sst xmlns="http://schemas.openxmlformats.org/spreadsheetml/2006/main" count="1525" uniqueCount="767">
  <si>
    <t>Description</t>
  </si>
  <si>
    <t>Gas oils (petroleum), straight-run, high-boiling</t>
  </si>
  <si>
    <t>Distillates (petroleum), heavy straight-run</t>
  </si>
  <si>
    <t>Distillates (petroleum), full-range straight-run middle</t>
  </si>
  <si>
    <t>Gas oils (petroleum), heavy atmospheric</t>
  </si>
  <si>
    <t>Distillates (petroleum), catalytic reformer fractionator residue, low-boiling</t>
  </si>
  <si>
    <t>Fuels, diesel, no. 2</t>
  </si>
  <si>
    <t>Fuel oil, no. 4</t>
  </si>
  <si>
    <t>Fuel oil, no. 2</t>
  </si>
  <si>
    <t>Fuels, diesel</t>
  </si>
  <si>
    <t>Aromatic hydrocarbons, C9-17</t>
  </si>
  <si>
    <t>Distillates (petroleum), hydrodesulfurized light catalytic cracked</t>
  </si>
  <si>
    <t>Gas oils (petroleum), hydrodesulfurized light vacuum</t>
  </si>
  <si>
    <t>Distillates (petroleum), hydrodesulfurized middle</t>
  </si>
  <si>
    <t>Gas oils (petroleum), hydrodesulfurized</t>
  </si>
  <si>
    <t>Distillates (petroleum), hydrotreated middle</t>
  </si>
  <si>
    <t>Distillates (petroleum), clay-treated middle</t>
  </si>
  <si>
    <t>Distillates (petroleum), chemically-neutralized middle</t>
  </si>
  <si>
    <t>Gas oils (petroleum), chemically neutralized</t>
  </si>
  <si>
    <t>Distillates (petroleum), solvent-refined middle</t>
  </si>
  <si>
    <t>Gas oils (petroleum), solvent-refined</t>
  </si>
  <si>
    <t>Distillates (petroleum), sweetened middle</t>
  </si>
  <si>
    <t>Distillates (petroleum), light thermal cracked</t>
  </si>
  <si>
    <t>Distillates (petroleum), light hydrocracked</t>
  </si>
  <si>
    <t>Distillates (petroleum), intermediate catalytic cracked</t>
  </si>
  <si>
    <t>Distillates (petroleum), light catalytic cracked</t>
  </si>
  <si>
    <t>Gas oils (petroleum), light vacuum</t>
  </si>
  <si>
    <t>Condensates (petroleum), vacuum tower</t>
  </si>
  <si>
    <t>Distillates (petroleum), straight-run middle</t>
  </si>
  <si>
    <t>Gas oils (petroleum), straight-run</t>
  </si>
  <si>
    <t>Aromatic hydrocarbons, C12-20 ..540F 800F</t>
  </si>
  <si>
    <t>Residues, petroleum, solvent-extd. vacuum distilled atm. residuum</t>
  </si>
  <si>
    <t>Residues (petroleum), atm. tower, light</t>
  </si>
  <si>
    <t>Distillates (petroleum), vacuum</t>
  </si>
  <si>
    <t>Distillates (petroleum), light vacuum</t>
  </si>
  <si>
    <t>Distillates (petroleum), intermediate vacuum</t>
  </si>
  <si>
    <t>Distillates (petroleum), petroleum residues vacuum</t>
  </si>
  <si>
    <t>Residues (petroleum), coker scrubber, condensed-ring-aromatic-containing.</t>
  </si>
  <si>
    <t>Residues (petroleum), topping plant, low-sulfur</t>
  </si>
  <si>
    <t>Fuel oil, no. 6</t>
  </si>
  <si>
    <t>Residues (petroleum), light vacuum</t>
  </si>
  <si>
    <t>Residues (petroleum), heavy coker gas oil and vacuum gas oil</t>
  </si>
  <si>
    <t>Residues (petroleum), catalytic reformer fractionator residue distn.</t>
  </si>
  <si>
    <t>Fuel oil, residual</t>
  </si>
  <si>
    <t>Fuel oil, residues-straight-run gas oils, high-sulfur</t>
  </si>
  <si>
    <t>Distillates, petroleum, crude oil</t>
  </si>
  <si>
    <t>Distillates (petroleum), hydrodesulfurized intermediate catalytic cracked</t>
  </si>
  <si>
    <t>Clarified oils (petroleum), hydrodesulfurized catalytic cracked</t>
  </si>
  <si>
    <t>Residues (petroleum), atmospheric</t>
  </si>
  <si>
    <t>Pitch, petroleum, arom.</t>
  </si>
  <si>
    <t>Gas oils (petroleum), hydrodesulfurized heavy vacuum</t>
  </si>
  <si>
    <t>Residues (petroleum), hydrodesulfurized atmospheric tower</t>
  </si>
  <si>
    <t>Gas oils (petroleum), hydrotreated vacuum</t>
  </si>
  <si>
    <t>Distillates (petroleum), heavy thermal cracked</t>
  </si>
  <si>
    <t>Residues (petroleum), thermal cracked</t>
  </si>
  <si>
    <t>Residues (petroleum), hydrocracked</t>
  </si>
  <si>
    <t>Residues (petroleum), catalytic reformer fractionator</t>
  </si>
  <si>
    <t>Clarified oils (petroleum), catalytic cracked</t>
  </si>
  <si>
    <t>Distillates (petroleum), heavy catalytic cracked</t>
  </si>
  <si>
    <t>Gas oils (petroleum), heavy vacuum</t>
  </si>
  <si>
    <t>Residues (petroleum), atm. tower</t>
  </si>
  <si>
    <t>Petroleum products, C5-12, reclaimed, wastewater treatment</t>
  </si>
  <si>
    <t>Fuel oil, residual wastewater skimmings</t>
  </si>
  <si>
    <t>Residues (petroleum), clay-treating filter wash</t>
  </si>
  <si>
    <t>Wastes, petroleum</t>
  </si>
  <si>
    <t>Hydrocarbons, C&gt;=20, petroleum wastes</t>
  </si>
  <si>
    <t>White mineral oil (petroleum)</t>
  </si>
  <si>
    <t>Lubricating oils (petroleum), C20-50, hydrotreated neutral oil-based</t>
  </si>
  <si>
    <t>Lubricating oils (petroleum), C15-30, hydrotreated neutral oil-based</t>
  </si>
  <si>
    <t>Lubricating oils (petroleum), C20-50, hydrotreated neutral oil-based, high-viscosity</t>
  </si>
  <si>
    <t>Lubricating oils (petroleum), C&gt;25, hydrotreated bright stock-based</t>
  </si>
  <si>
    <t>Paraffin oils (petroleum), catalytic dewaxed light</t>
  </si>
  <si>
    <t>Paraffin oils (petroleum), catalytic dewaxed heavy</t>
  </si>
  <si>
    <t>Foots oil (petroleum)</t>
  </si>
  <si>
    <t>Distillates (petroleum), solvent-dewaxed heavy paraffinic</t>
  </si>
  <si>
    <t>Distillates (petroleum), solvent-dewaxed heavy naphthenic</t>
  </si>
  <si>
    <t>Residual oils (petroleum), solvent-dewaxed</t>
  </si>
  <si>
    <t>Lubricating oils (petroleum), hydrotreated spent</t>
  </si>
  <si>
    <t>Residual oils (petroleum), hydrotreated</t>
  </si>
  <si>
    <t>Distillates (petroleum), solvent-dewaxed light paraffinic</t>
  </si>
  <si>
    <t>Distillates (petroleum), hydrotreated light paraffinic</t>
  </si>
  <si>
    <t>Distillates (petroleum), hydrotreated heavy paraffinic</t>
  </si>
  <si>
    <t>Distillates (petroleum), hydrotreated  light naphthenic</t>
  </si>
  <si>
    <t>Distillates (petroleum), hydrotreated heavy naphthenic</t>
  </si>
  <si>
    <t>Distillates (petroleum), clay-treated light paraffinic</t>
  </si>
  <si>
    <t>Distillates (petroleum), chemically neutralized light naphthenic</t>
  </si>
  <si>
    <t>Distillates (petroleum), chemically neutralized heavy naphthenic</t>
  </si>
  <si>
    <t>Distillates (petroleum), acid-treated light naphthenic</t>
  </si>
  <si>
    <t>Distillates  (petroleum), acid-treated heavy naphthenic</t>
  </si>
  <si>
    <t>Residual oils (petroleum), solvent-refined</t>
  </si>
  <si>
    <t>Distillates (petroleum), solvent-refined light naphthenic</t>
  </si>
  <si>
    <t>Distillates (petroleum), solvent-refined heavy naphthenic</t>
  </si>
  <si>
    <t>Residual oils (petroleum), solvent deasphalted</t>
  </si>
  <si>
    <t>Distillates (petroleum), solvent-refined light paraffinic</t>
  </si>
  <si>
    <t>Distillates (petroleum), solvent-refined heavy paraffinic</t>
  </si>
  <si>
    <t>Distillates (petroleum), heavy hydrocracked</t>
  </si>
  <si>
    <t>Distillates (petroleum), heavy naphthenic</t>
  </si>
  <si>
    <t>Distillates (petroleum), light naphthenic</t>
  </si>
  <si>
    <t>Distillates (petroleum), heavy paraffinic</t>
  </si>
  <si>
    <t>Distillates (petroleum), light paraffinic</t>
  </si>
  <si>
    <t>Petrolatum</t>
  </si>
  <si>
    <t>Paraffin waxes and Hydrocarbon waxes</t>
  </si>
  <si>
    <t>Slack wax (petroleum)</t>
  </si>
  <si>
    <t>Hydrocarbon waxes (petroleum), hydrotreated microcryst.</t>
  </si>
  <si>
    <t>Paraffin waxes (petroleum), hydrotreated</t>
  </si>
  <si>
    <t>Paraffin waxes (petroleum), clay-treated</t>
  </si>
  <si>
    <t>Hydrocarbon waxes (petroleum), clay-treated microcryst.</t>
  </si>
  <si>
    <t>Paraffin waxes and hydrocarbon waxes, microcryst.</t>
  </si>
  <si>
    <t>FIA Aromatics</t>
  </si>
  <si>
    <t>FIA Saturates</t>
  </si>
  <si>
    <t>FIA Olefins</t>
  </si>
  <si>
    <t>too dark</t>
  </si>
  <si>
    <t>CAS #</t>
  </si>
  <si>
    <t>Name</t>
  </si>
  <si>
    <t>Extracts (petroleum), light naphthenic distillate solvent</t>
  </si>
  <si>
    <t>Extracts (petroleum), heavy paraffinic distillate solvent</t>
  </si>
  <si>
    <t>Extracts (petroleum), light paraffinic distillate solvent</t>
  </si>
  <si>
    <t>Extracts (petroleum), residual oil solvent</t>
  </si>
  <si>
    <t>Extracts (petroleum), heavy naphthenic distillate solvent</t>
  </si>
  <si>
    <t>Sample Identification</t>
  </si>
  <si>
    <t>CA107C</t>
  </si>
  <si>
    <t>CA119C</t>
  </si>
  <si>
    <t>CA127C</t>
  </si>
  <si>
    <t>CA161C</t>
  </si>
  <si>
    <t>CA181C</t>
  </si>
  <si>
    <t>CA215A</t>
  </si>
  <si>
    <t>CA287A</t>
  </si>
  <si>
    <t>CA255A</t>
  </si>
  <si>
    <t>CA277A</t>
  </si>
  <si>
    <t>CA307A</t>
  </si>
  <si>
    <t>CA335A</t>
  </si>
  <si>
    <t>CA345A</t>
  </si>
  <si>
    <t>CA350C</t>
  </si>
  <si>
    <t>CA363C</t>
  </si>
  <si>
    <t>CA370C</t>
  </si>
  <si>
    <t>too heavy</t>
  </si>
  <si>
    <t>API Gravity</t>
  </si>
  <si>
    <t>ND</t>
  </si>
  <si>
    <t>Atlanta, GA</t>
  </si>
  <si>
    <t>Billings, MT</t>
  </si>
  <si>
    <t>Boston, MA</t>
  </si>
  <si>
    <t>Casper, WY</t>
  </si>
  <si>
    <t>Chicago, IL</t>
  </si>
  <si>
    <t>Cleveland, OH</t>
  </si>
  <si>
    <t>Denver, CO</t>
  </si>
  <si>
    <t>Detroit, MI</t>
  </si>
  <si>
    <t>Kansas City, MO</t>
  </si>
  <si>
    <t>Las Vegas, NV</t>
  </si>
  <si>
    <t>Los Angeles, CA</t>
  </si>
  <si>
    <t>Memphis, TN</t>
  </si>
  <si>
    <t>Miami, FL</t>
  </si>
  <si>
    <t>Seattle, WA</t>
  </si>
  <si>
    <t>St. Louis, MO</t>
  </si>
  <si>
    <t>CA058C</t>
  </si>
  <si>
    <t>CA064C</t>
  </si>
  <si>
    <t>CA092C</t>
  </si>
  <si>
    <t>CA117C</t>
  </si>
  <si>
    <t>CA174C</t>
  </si>
  <si>
    <t>CA200C</t>
  </si>
  <si>
    <t>CA289C</t>
  </si>
  <si>
    <t>CA295A</t>
  </si>
  <si>
    <t>CA356A</t>
  </si>
  <si>
    <t>CA361A</t>
  </si>
  <si>
    <t>&gt;99</t>
  </si>
  <si>
    <t>&lt;1</t>
  </si>
  <si>
    <t>&lt;0.3</t>
  </si>
  <si>
    <t>&gt;75</t>
  </si>
  <si>
    <t>&lt;1.0</t>
  </si>
  <si>
    <t>Fail</t>
  </si>
  <si>
    <t>Pass</t>
  </si>
  <si>
    <t>NA</t>
  </si>
  <si>
    <t>Distillates (petroleum), steam-cracked petroleum distillates, C5-18 fraction</t>
  </si>
  <si>
    <t>Cebam No.</t>
  </si>
  <si>
    <t>ME13</t>
  </si>
  <si>
    <t>CA053C</t>
  </si>
  <si>
    <t>US10</t>
  </si>
  <si>
    <t>CA096C</t>
  </si>
  <si>
    <t>SA17</t>
  </si>
  <si>
    <t>CA182C</t>
  </si>
  <si>
    <t>SA13</t>
  </si>
  <si>
    <t>CA214C</t>
  </si>
  <si>
    <t>US66</t>
  </si>
  <si>
    <t>CA252D</t>
  </si>
  <si>
    <t>SA47</t>
  </si>
  <si>
    <t>CA256C</t>
  </si>
  <si>
    <t>CN92</t>
  </si>
  <si>
    <t>CA270A</t>
  </si>
  <si>
    <t>US77</t>
  </si>
  <si>
    <t>CA272D</t>
  </si>
  <si>
    <t>ME45</t>
  </si>
  <si>
    <t>CA310A</t>
  </si>
  <si>
    <t>AF57</t>
  </si>
  <si>
    <t>CA341D</t>
  </si>
  <si>
    <t>ME28</t>
  </si>
  <si>
    <t>CN05</t>
  </si>
  <si>
    <t>AF50</t>
  </si>
  <si>
    <t>SA46</t>
  </si>
  <si>
    <t>CN24</t>
  </si>
  <si>
    <t>ME60</t>
  </si>
  <si>
    <t>AF26</t>
  </si>
  <si>
    <t>US69</t>
  </si>
  <si>
    <t>US04</t>
  </si>
  <si>
    <t>ME63</t>
  </si>
  <si>
    <t>AF28X</t>
  </si>
  <si>
    <t>CN100</t>
  </si>
  <si>
    <t>AF58</t>
  </si>
  <si>
    <t>US25</t>
  </si>
  <si>
    <t>US94</t>
  </si>
  <si>
    <t>ME18</t>
  </si>
  <si>
    <t>US18</t>
  </si>
  <si>
    <t>SA41</t>
  </si>
  <si>
    <t>CN90</t>
  </si>
  <si>
    <t>CN86</t>
  </si>
  <si>
    <t>ME61</t>
  </si>
  <si>
    <t>SA51</t>
  </si>
  <si>
    <t>ME41</t>
  </si>
  <si>
    <t>ME16</t>
  </si>
  <si>
    <t>CN98</t>
  </si>
  <si>
    <t>EP10</t>
  </si>
  <si>
    <t>CA358C</t>
  </si>
  <si>
    <t>AF55</t>
  </si>
  <si>
    <t>CA343C</t>
  </si>
  <si>
    <t>CN93</t>
  </si>
  <si>
    <t>CA301D</t>
  </si>
  <si>
    <t>AF38</t>
  </si>
  <si>
    <t>CA056C</t>
  </si>
  <si>
    <t>US46</t>
  </si>
  <si>
    <t>CA084C</t>
  </si>
  <si>
    <t>US105</t>
  </si>
  <si>
    <t>CA112C</t>
  </si>
  <si>
    <t>US103</t>
  </si>
  <si>
    <t>CA110A</t>
  </si>
  <si>
    <t>SA44</t>
  </si>
  <si>
    <t>CA108C</t>
  </si>
  <si>
    <t>AF48</t>
  </si>
  <si>
    <t>CA090C</t>
  </si>
  <si>
    <t>US111</t>
  </si>
  <si>
    <t>CA083C</t>
  </si>
  <si>
    <t>US59</t>
  </si>
  <si>
    <t>CA218C</t>
  </si>
  <si>
    <t>P15H</t>
  </si>
  <si>
    <t>IP346 (wt%)</t>
  </si>
  <si>
    <t>26:25</t>
  </si>
  <si>
    <t>% Recovered</t>
  </si>
  <si>
    <t>4:4</t>
  </si>
  <si>
    <t>4:3</t>
  </si>
  <si>
    <t>2:8</t>
  </si>
  <si>
    <t>1:5</t>
  </si>
  <si>
    <t>D2007 Saturates (wt%)</t>
  </si>
  <si>
    <t>D2007 Polar Compounds (wt%)</t>
  </si>
  <si>
    <t>D2007 Aromatics (wt%)</t>
  </si>
  <si>
    <t>D4052 Density 60F/60F</t>
  </si>
  <si>
    <t>D445M at 100 C Viscosity (cSt)</t>
  </si>
  <si>
    <t>D5186 SFC %Total Aromatics</t>
  </si>
  <si>
    <t>D1319 FIA Aromatics</t>
  </si>
  <si>
    <t>D1319 FIA Olefins</t>
  </si>
  <si>
    <t>D1319 FIA Saturates</t>
  </si>
  <si>
    <t>D2887 or D7169 BP in F Start</t>
  </si>
  <si>
    <t>T10 F</t>
  </si>
  <si>
    <t>T50 F</t>
  </si>
  <si>
    <t>T90 F</t>
  </si>
  <si>
    <t>BP in F END</t>
  </si>
  <si>
    <r>
      <t>D445 Viscosity at 40C (mm</t>
    </r>
    <r>
      <rPr>
        <b/>
        <vertAlign val="superscript"/>
        <sz val="10"/>
        <rFont val="Arial"/>
        <family val="2"/>
      </rPr>
      <t>2</t>
    </r>
    <r>
      <rPr>
        <b/>
        <sz val="10"/>
        <rFont val="Arial"/>
        <family val="2"/>
      </rPr>
      <t>/s)</t>
    </r>
  </si>
  <si>
    <r>
      <t>D445 Viscosity at 100C (mm</t>
    </r>
    <r>
      <rPr>
        <b/>
        <vertAlign val="superscript"/>
        <sz val="10"/>
        <rFont val="Arial"/>
        <family val="2"/>
      </rPr>
      <t>2</t>
    </r>
    <r>
      <rPr>
        <b/>
        <sz val="10"/>
        <rFont val="Arial"/>
        <family val="2"/>
      </rPr>
      <t>/s)</t>
    </r>
  </si>
  <si>
    <t>D2270 Viscosity Index</t>
  </si>
  <si>
    <t>D2008 Absorbance by  UV (A/nm)</t>
  </si>
  <si>
    <t>D2269 Absorbance of UV Scan (mg/l)</t>
  </si>
  <si>
    <t>D565 Carbonizable substances</t>
  </si>
  <si>
    <t>D4052         API Gravity</t>
  </si>
  <si>
    <t>D5453 Sulfur (mg/kg)</t>
  </si>
  <si>
    <t>2:7</t>
  </si>
  <si>
    <t>D5186 SFC %Mono Aromatics</t>
  </si>
  <si>
    <t>D5186 SFC %Poly Aromatics</t>
  </si>
  <si>
    <t>&lt;0.5</t>
  </si>
  <si>
    <t>&gt;50</t>
  </si>
  <si>
    <t>12:12</t>
  </si>
  <si>
    <t>26:6</t>
  </si>
  <si>
    <t>30:1</t>
  </si>
  <si>
    <t>16:3</t>
  </si>
  <si>
    <t>23:14</t>
  </si>
  <si>
    <t>2:5</t>
  </si>
  <si>
    <t>12:14</t>
  </si>
  <si>
    <t>23:12</t>
  </si>
  <si>
    <t>28:6</t>
  </si>
  <si>
    <t>1:7</t>
  </si>
  <si>
    <t>28:2</t>
  </si>
  <si>
    <t>16:4</t>
  </si>
  <si>
    <t>31:6</t>
  </si>
  <si>
    <t>35:1</t>
  </si>
  <si>
    <t>41:7</t>
  </si>
  <si>
    <t>41:5</t>
  </si>
  <si>
    <t>32:5</t>
  </si>
  <si>
    <t>12:5</t>
  </si>
  <si>
    <t>30:4</t>
  </si>
  <si>
    <t>34:3</t>
  </si>
  <si>
    <t>43:3</t>
  </si>
  <si>
    <t>48:1</t>
  </si>
  <si>
    <t>12:1</t>
  </si>
  <si>
    <t>12:18</t>
  </si>
  <si>
    <t>28:8</t>
  </si>
  <si>
    <t>3:2</t>
  </si>
  <si>
    <t>32:6</t>
  </si>
  <si>
    <t>26:23</t>
  </si>
  <si>
    <t>25:6</t>
  </si>
  <si>
    <t>31:7</t>
  </si>
  <si>
    <t>49:1</t>
  </si>
  <si>
    <t>49:2</t>
  </si>
  <si>
    <t>10:4</t>
  </si>
  <si>
    <t>17:4</t>
  </si>
  <si>
    <t>20:1</t>
  </si>
  <si>
    <t>26:15</t>
  </si>
  <si>
    <t>26:22</t>
  </si>
  <si>
    <t>19:1</t>
  </si>
  <si>
    <t>24:2</t>
  </si>
  <si>
    <t>33:5</t>
  </si>
  <si>
    <t>37:9</t>
  </si>
  <si>
    <t>9:9</t>
  </si>
  <si>
    <t>49:4</t>
  </si>
  <si>
    <t>49:5</t>
  </si>
  <si>
    <t>10:3</t>
  </si>
  <si>
    <t>17:2</t>
  </si>
  <si>
    <t>26:1</t>
  </si>
  <si>
    <t>12:9</t>
  </si>
  <si>
    <t>26:24</t>
  </si>
  <si>
    <t>30:7</t>
  </si>
  <si>
    <t>43:1</t>
  </si>
  <si>
    <t>46:6</t>
  </si>
  <si>
    <t>32:4</t>
  </si>
  <si>
    <t>8:4</t>
  </si>
  <si>
    <t>25:14</t>
  </si>
  <si>
    <t>28:9</t>
  </si>
  <si>
    <t>32:7</t>
  </si>
  <si>
    <t>41:3</t>
  </si>
  <si>
    <t>9:6</t>
  </si>
  <si>
    <t>16:6</t>
  </si>
  <si>
    <t>26:8</t>
  </si>
  <si>
    <t>41:1</t>
  </si>
  <si>
    <t>8:2</t>
  </si>
  <si>
    <t>23:16</t>
  </si>
  <si>
    <t>26:3</t>
  </si>
  <si>
    <t>1:9</t>
  </si>
  <si>
    <t>25:17</t>
  </si>
  <si>
    <t>25:11</t>
  </si>
  <si>
    <t>16:8</t>
  </si>
  <si>
    <t>25:3</t>
  </si>
  <si>
    <t>9:4</t>
  </si>
  <si>
    <t>25:12</t>
  </si>
  <si>
    <t>11:2</t>
  </si>
  <si>
    <t>17:3</t>
  </si>
  <si>
    <t>31:4</t>
  </si>
  <si>
    <t>4:1</t>
  </si>
  <si>
    <t>41:2</t>
  </si>
  <si>
    <t>49:3</t>
  </si>
  <si>
    <t>14:2</t>
  </si>
  <si>
    <t>21:5</t>
  </si>
  <si>
    <t>32:3</t>
  </si>
  <si>
    <t>50:1</t>
  </si>
  <si>
    <t>52:1</t>
  </si>
  <si>
    <t>1:3</t>
  </si>
  <si>
    <t>14:1</t>
  </si>
  <si>
    <t>17:9</t>
  </si>
  <si>
    <t>26:4</t>
  </si>
  <si>
    <t>39:1</t>
  </si>
  <si>
    <t>1:8</t>
  </si>
  <si>
    <t>17:7</t>
  </si>
  <si>
    <t>25:15</t>
  </si>
  <si>
    <t>16:1</t>
  </si>
  <si>
    <t>41:4</t>
  </si>
  <si>
    <t>13:1</t>
  </si>
  <si>
    <t>26:20</t>
  </si>
  <si>
    <t>31:1</t>
  </si>
  <si>
    <t>41:8</t>
  </si>
  <si>
    <t>16:5</t>
  </si>
  <si>
    <t>17:10</t>
  </si>
  <si>
    <t>30:3</t>
  </si>
  <si>
    <t>15:1</t>
  </si>
  <si>
    <t>28:1</t>
  </si>
  <si>
    <t>47:1</t>
  </si>
  <si>
    <t>46:4</t>
  </si>
  <si>
    <t>14:5</t>
  </si>
  <si>
    <t>26:9</t>
  </si>
  <si>
    <t>21:4</t>
  </si>
  <si>
    <t>32:1</t>
  </si>
  <si>
    <t>46:1</t>
  </si>
  <si>
    <t>26:11</t>
  </si>
  <si>
    <t>19:2</t>
  </si>
  <si>
    <t>12:15</t>
  </si>
  <si>
    <t>26:7</t>
  </si>
  <si>
    <t>31:5</t>
  </si>
  <si>
    <t>11:3</t>
  </si>
  <si>
    <t>12:19</t>
  </si>
  <si>
    <t>46:3</t>
  </si>
  <si>
    <t>22:2</t>
  </si>
  <si>
    <t>36:3</t>
  </si>
  <si>
    <t>20:2</t>
  </si>
  <si>
    <t>26:13</t>
  </si>
  <si>
    <t>26:14</t>
  </si>
  <si>
    <t>46:2</t>
  </si>
  <si>
    <t>26:17</t>
  </si>
  <si>
    <t>31:3</t>
  </si>
  <si>
    <t>5:2</t>
  </si>
  <si>
    <t>32:2</t>
  </si>
  <si>
    <t>36:1</t>
  </si>
  <si>
    <t>10:7</t>
  </si>
  <si>
    <t>23:13</t>
  </si>
  <si>
    <t>39:2</t>
  </si>
  <si>
    <t>9:5</t>
  </si>
  <si>
    <t>14:4</t>
  </si>
  <si>
    <t>3:1</t>
  </si>
  <si>
    <t>30:5</t>
  </si>
  <si>
    <t>36:2</t>
  </si>
  <si>
    <t>14:3</t>
  </si>
  <si>
    <t>25:16</t>
  </si>
  <si>
    <t>30:6</t>
  </si>
  <si>
    <t>43:2</t>
  </si>
  <si>
    <t>1:2</t>
  </si>
  <si>
    <t>23:15</t>
  </si>
  <si>
    <t>1:10</t>
  </si>
  <si>
    <t>10:1</t>
  </si>
  <si>
    <t>16:7</t>
  </si>
  <si>
    <t>2:1</t>
  </si>
  <si>
    <t>2:2</t>
  </si>
  <si>
    <t>2:3</t>
  </si>
  <si>
    <t>2:4</t>
  </si>
  <si>
    <t>21:2</t>
  </si>
  <si>
    <t>26:10</t>
  </si>
  <si>
    <t>28:5</t>
  </si>
  <si>
    <t>4:2</t>
  </si>
  <si>
    <t>13:2</t>
  </si>
  <si>
    <t>25:7</t>
  </si>
  <si>
    <t>9:8</t>
  </si>
  <si>
    <t>26:21</t>
  </si>
  <si>
    <t>29:1</t>
  </si>
  <si>
    <t>51:1</t>
  </si>
  <si>
    <t>23:11</t>
  </si>
  <si>
    <t>12:21</t>
  </si>
  <si>
    <t>12:22</t>
  </si>
  <si>
    <t>12:23</t>
  </si>
  <si>
    <t>12:24</t>
  </si>
  <si>
    <t>12:25</t>
  </si>
  <si>
    <t>23:9</t>
  </si>
  <si>
    <t>37:3</t>
  </si>
  <si>
    <t>37:4</t>
  </si>
  <si>
    <t>9:1</t>
  </si>
  <si>
    <t>7:4</t>
  </si>
  <si>
    <t>23:1</t>
  </si>
  <si>
    <t>25:8</t>
  </si>
  <si>
    <t>34:4</t>
  </si>
  <si>
    <t>12:17</t>
  </si>
  <si>
    <t>34:6</t>
  </si>
  <si>
    <t>12:16</t>
  </si>
  <si>
    <t>23:2</t>
  </si>
  <si>
    <t>37:7</t>
  </si>
  <si>
    <t>12:4</t>
  </si>
  <si>
    <t>33:1</t>
  </si>
  <si>
    <t>33:4</t>
  </si>
  <si>
    <t>12:3</t>
  </si>
  <si>
    <t>12:7</t>
  </si>
  <si>
    <t>25:20</t>
  </si>
  <si>
    <t>12:8</t>
  </si>
  <si>
    <t>23:10</t>
  </si>
  <si>
    <t>37:1</t>
  </si>
  <si>
    <t>25:19</t>
  </si>
  <si>
    <t>37:2</t>
  </si>
  <si>
    <t>25:4</t>
  </si>
  <si>
    <t>45:4</t>
  </si>
  <si>
    <t>45:1</t>
  </si>
  <si>
    <t>45:3</t>
  </si>
  <si>
    <t>23:8</t>
  </si>
  <si>
    <t>25:2</t>
  </si>
  <si>
    <t>12:13</t>
  </si>
  <si>
    <t>23:3</t>
  </si>
  <si>
    <t>37:5</t>
  </si>
  <si>
    <t>25:18</t>
  </si>
  <si>
    <t>37:6</t>
  </si>
  <si>
    <t>55:1</t>
  </si>
  <si>
    <t>Disillates, (petroleum), cat dewaxed middle</t>
  </si>
  <si>
    <t>28:10</t>
  </si>
  <si>
    <t>8:3</t>
  </si>
  <si>
    <t>2:6</t>
  </si>
  <si>
    <t>30:2</t>
  </si>
  <si>
    <t>34:1</t>
  </si>
  <si>
    <t>8:1</t>
  </si>
  <si>
    <t>9:3</t>
  </si>
  <si>
    <t>21:1</t>
  </si>
  <si>
    <t>11:1</t>
  </si>
  <si>
    <t>1:1</t>
  </si>
  <si>
    <t>10:6</t>
  </si>
  <si>
    <r>
      <t>DMSO</t>
    </r>
    <r>
      <rPr>
        <b/>
        <vertAlign val="superscript"/>
        <sz val="10"/>
        <rFont val="Arial"/>
        <family val="2"/>
      </rPr>
      <t>1</t>
    </r>
    <r>
      <rPr>
        <b/>
        <sz val="10"/>
        <rFont val="Arial"/>
        <family val="2"/>
      </rPr>
      <t xml:space="preserve"> Extract wt.%</t>
    </r>
  </si>
  <si>
    <t>CRU No.</t>
  </si>
  <si>
    <t>D4052         API Gravity Degrees</t>
  </si>
  <si>
    <t>D4052 Relative Density 60F/60F</t>
  </si>
  <si>
    <t>D7169 IBP (⁰F)</t>
  </si>
  <si>
    <t>Density</t>
  </si>
  <si>
    <t>Boiling Range</t>
  </si>
  <si>
    <t>D7169  T50 (⁰F)</t>
  </si>
  <si>
    <t>D7169  FBP (⁰F)</t>
  </si>
  <si>
    <t>D5708      Iron (ppm)</t>
  </si>
  <si>
    <t>D5708  Nickel (ppm)</t>
  </si>
  <si>
    <t>D5708  Vanadium (ppm)</t>
  </si>
  <si>
    <t>D5186            Wt. % Mono Aromatics</t>
  </si>
  <si>
    <t>D5186           Wt.% Poly Aromatics</t>
  </si>
  <si>
    <t>D5186            Wt.% Total Aromatics</t>
  </si>
  <si>
    <t>Grade</t>
  </si>
  <si>
    <t>Benzene ug/mL</t>
  </si>
  <si>
    <t>Naphthalene ug/mL</t>
  </si>
  <si>
    <t>1-Methyl-naphthalene ug/mL</t>
  </si>
  <si>
    <t>2-Methyl-naphthalene ug/mL</t>
  </si>
  <si>
    <t>Naphthalenes (D1840)  volume%</t>
  </si>
  <si>
    <t>Naphthalenes (D1840)  ug/mL</t>
  </si>
  <si>
    <t>Naphthalenes (D6379)  volume%</t>
  </si>
  <si>
    <t>Naphthalenes (D6379)  ug/mL</t>
  </si>
  <si>
    <t>Specific gravity mg/ml</t>
  </si>
  <si>
    <t>Albuquerque, NM</t>
  </si>
  <si>
    <t>#2 Regular Diesel S15</t>
  </si>
  <si>
    <t>&gt;5.6</t>
  </si>
  <si>
    <t>&gt;56560</t>
  </si>
  <si>
    <t>#2 Regular Diesel S500</t>
  </si>
  <si>
    <t>Minneapolis/St. Paul, MN</t>
  </si>
  <si>
    <t>New York City, NY</t>
  </si>
  <si>
    <t>Philadelphia, PA</t>
  </si>
  <si>
    <t>San Antonio, TX</t>
  </si>
  <si>
    <t>Air Force ID</t>
  </si>
  <si>
    <t xml:space="preserve">City Purchased Summer 2008 </t>
  </si>
  <si>
    <t>Aromatics</t>
  </si>
  <si>
    <t>CAS Number</t>
  </si>
  <si>
    <t xml:space="preserve"> 64742-81-0</t>
  </si>
  <si>
    <t xml:space="preserve"> 8008-20-6</t>
  </si>
  <si>
    <t>68333-23-3</t>
  </si>
  <si>
    <t>68477-58-7</t>
  </si>
  <si>
    <t>Distillates (petroleum), clay-treated heavy naphthenic</t>
  </si>
  <si>
    <t>Lubricating oils, petroleum, C15-30, hydrotreated neutral oil-based, containing. solvent deasphalted residual oil</t>
  </si>
  <si>
    <t>Kerosine (petroleum), hydrodesulfurized</t>
  </si>
  <si>
    <t>Kerosine (petroleum)</t>
  </si>
  <si>
    <t>Naphtha (petroleum), heavy coker</t>
  </si>
  <si>
    <t>Jet A/Battelle N001450A (Dermal 90-d repeat-dose)  Jet TS8830</t>
  </si>
  <si>
    <t xml:space="preserve">GCxGC </t>
  </si>
  <si>
    <t>Other</t>
  </si>
  <si>
    <t>64742-14-9</t>
  </si>
  <si>
    <t>Distillates (petroleum), acid-treated light</t>
  </si>
  <si>
    <t>64742-31-0</t>
  </si>
  <si>
    <t>Distillates (petroleum), chemically neutralized light</t>
  </si>
  <si>
    <t>64742-47-8</t>
  </si>
  <si>
    <t>Distillates (petroleum), hydrotreated light</t>
  </si>
  <si>
    <t>64742-88-7</t>
  </si>
  <si>
    <t>Solvent naphtha (petroleum), medium aliph.</t>
  </si>
  <si>
    <t>No sample</t>
  </si>
  <si>
    <r>
      <t>USAF Data</t>
    </r>
    <r>
      <rPr>
        <b/>
        <vertAlign val="superscript"/>
        <sz val="10"/>
        <color theme="1"/>
        <rFont val="Arial"/>
        <family val="2"/>
      </rPr>
      <t>3</t>
    </r>
    <r>
      <rPr>
        <b/>
        <sz val="10"/>
        <color theme="1"/>
        <rFont val="Arial"/>
        <family val="2"/>
      </rPr>
      <t xml:space="preserve"> </t>
    </r>
  </si>
  <si>
    <t>No Sample</t>
  </si>
  <si>
    <t>D2887 BP in F Start</t>
  </si>
  <si>
    <t>Residues (petroleum), vacuum</t>
  </si>
  <si>
    <t>64742-07-0</t>
  </si>
  <si>
    <t>Raffinates, petroleum, residual oil decarbonization</t>
  </si>
  <si>
    <t>64742-16-1</t>
  </si>
  <si>
    <t>Petroleum resins</t>
  </si>
  <si>
    <t>64742-85-4</t>
  </si>
  <si>
    <t>Residues (petroleum), hydrodesulfurized vacuum</t>
  </si>
  <si>
    <t>64742-93-4</t>
  </si>
  <si>
    <t>Asphalt, oxidized</t>
  </si>
  <si>
    <t>8052-42-4</t>
  </si>
  <si>
    <t>Asphalt</t>
  </si>
  <si>
    <t xml:space="preserve">No Sample </t>
  </si>
  <si>
    <t>7 blend*</t>
  </si>
  <si>
    <t>7:3*</t>
  </si>
  <si>
    <t>26:18*</t>
  </si>
  <si>
    <t>17:5*</t>
  </si>
  <si>
    <t>5:1*</t>
  </si>
  <si>
    <t>GCxGC</t>
  </si>
  <si>
    <t>AE 2:9</t>
  </si>
  <si>
    <t>AE 3:10</t>
  </si>
  <si>
    <t>AE 3:12</t>
  </si>
  <si>
    <t>AE 3:14</t>
  </si>
  <si>
    <t>AE 4:4</t>
  </si>
  <si>
    <t>AE 5:1</t>
  </si>
  <si>
    <t>AE 3:13</t>
  </si>
  <si>
    <t>AE 4:3</t>
  </si>
  <si>
    <t>AE 2:8</t>
  </si>
  <si>
    <t>AE 3:11</t>
  </si>
  <si>
    <t>AE 6:15</t>
  </si>
  <si>
    <t>AE 1:5</t>
  </si>
  <si>
    <t>AE 7:23*</t>
  </si>
  <si>
    <t>130N 13-446</t>
  </si>
  <si>
    <t>600N 13-440</t>
  </si>
  <si>
    <t>na</t>
  </si>
  <si>
    <t>23:7*</t>
  </si>
  <si>
    <t>1734-000*</t>
  </si>
  <si>
    <t xml:space="preserve">White mineral oil (petroleum) </t>
  </si>
  <si>
    <r>
      <t>ARC</t>
    </r>
    <r>
      <rPr>
        <b/>
        <vertAlign val="superscript"/>
        <sz val="10"/>
        <rFont val="Arial"/>
        <family val="2"/>
      </rPr>
      <t>2</t>
    </r>
    <r>
      <rPr>
        <b/>
        <sz val="10"/>
        <rFont val="Arial"/>
        <family val="2"/>
      </rPr>
      <t xml:space="preserve"> 1 wt.%</t>
    </r>
  </si>
  <si>
    <t>ARC 2 wt.%</t>
  </si>
  <si>
    <t xml:space="preserve"> ARC 3 wt.%</t>
  </si>
  <si>
    <t xml:space="preserve"> ARC 4 wt.%</t>
  </si>
  <si>
    <t>ARC 5 wt.%</t>
  </si>
  <si>
    <t>ARC 6 wt.%</t>
  </si>
  <si>
    <t>ARC ≥7 wt.%</t>
  </si>
  <si>
    <r>
      <t>EPA No.</t>
    </r>
    <r>
      <rPr>
        <b/>
        <vertAlign val="superscript"/>
        <sz val="10"/>
        <rFont val="Arial"/>
        <family val="2"/>
      </rPr>
      <t>1</t>
    </r>
  </si>
  <si>
    <r>
      <t>Polycyclic Aromatic Compounds</t>
    </r>
    <r>
      <rPr>
        <b/>
        <sz val="10"/>
        <rFont val="Arial"/>
        <family val="2"/>
      </rPr>
      <t xml:space="preserve"> </t>
    </r>
  </si>
  <si>
    <r>
      <t>DMSO</t>
    </r>
    <r>
      <rPr>
        <b/>
        <vertAlign val="superscript"/>
        <sz val="10"/>
        <rFont val="Arial"/>
        <family val="2"/>
      </rPr>
      <t>2</t>
    </r>
    <r>
      <rPr>
        <b/>
        <sz val="10"/>
        <rFont val="Arial"/>
        <family val="2"/>
      </rPr>
      <t xml:space="preserve"> Extract wt.%</t>
    </r>
  </si>
  <si>
    <r>
      <t>ARC</t>
    </r>
    <r>
      <rPr>
        <b/>
        <vertAlign val="superscript"/>
        <sz val="10"/>
        <rFont val="Arial"/>
        <family val="2"/>
      </rPr>
      <t>3</t>
    </r>
    <r>
      <rPr>
        <b/>
        <sz val="10"/>
        <rFont val="Arial"/>
        <family val="2"/>
      </rPr>
      <t xml:space="preserve"> 1 wt.%</t>
    </r>
  </si>
  <si>
    <r>
      <rPr>
        <vertAlign val="superscript"/>
        <sz val="10"/>
        <rFont val="Arial"/>
        <family val="2"/>
      </rPr>
      <t>2</t>
    </r>
    <r>
      <rPr>
        <sz val="10"/>
        <rFont val="Arial"/>
        <family val="2"/>
      </rPr>
      <t xml:space="preserve"> Percent of DMSO-extractable PACs determined by the PAC-2 Method as summarized in Gray, et al., (2013). Assessing the Mammalian Toxicity of High-Boiling Petroleum Substances under the Rubric of the HPV Program. Regulatory Toxicology and Pharmacology</t>
    </r>
  </si>
  <si>
    <r>
      <rPr>
        <vertAlign val="superscript"/>
        <sz val="10"/>
        <rFont val="Arial"/>
        <family val="2"/>
      </rPr>
      <t>1</t>
    </r>
    <r>
      <rPr>
        <sz val="10"/>
        <rFont val="Arial"/>
        <family val="2"/>
      </rPr>
      <t xml:space="preserve"> Percent of DMSO-extractable PACs determined by the PAC-2 Method as summarized in Gray, et al., (2013). Assessing the Mammalian Toxicity of High-Boiling Petroleum Substances under the Rubric of the HPV Program. Regulatory Toxicology and Pharmacology</t>
    </r>
  </si>
  <si>
    <r>
      <rPr>
        <vertAlign val="superscript"/>
        <sz val="10"/>
        <rFont val="Arial"/>
        <family val="2"/>
      </rPr>
      <t>3</t>
    </r>
    <r>
      <rPr>
        <sz val="10"/>
        <rFont val="Arial"/>
        <family val="2"/>
      </rPr>
      <t xml:space="preserve"> ARC is “aromatic ring class”. ARC 1 is the weight percent of PACs that have one aromatic ring; “ARC 2 is the weight percent of PACs with 2 aromatic rings, and so forth to 7 aromatic rings determined by the PAC-2 method.</t>
    </r>
  </si>
  <si>
    <r>
      <rPr>
        <vertAlign val="superscript"/>
        <sz val="10"/>
        <rFont val="Arial"/>
        <family val="2"/>
      </rPr>
      <t>2</t>
    </r>
    <r>
      <rPr>
        <sz val="10"/>
        <rFont val="Arial"/>
        <family val="2"/>
      </rPr>
      <t xml:space="preserve"> ARC is “aromatic ring class”. ARC 1 is the weight percent of PACs that have one aromatic ring; “ARC 2 is the weight percent of PACs with 2 aromatic rings, and so forth to 7 aromatic rings determined by the PAC-2 method.</t>
    </r>
  </si>
  <si>
    <r>
      <rPr>
        <vertAlign val="superscript"/>
        <sz val="10"/>
        <color theme="1"/>
        <rFont val="Arial"/>
        <family val="2"/>
      </rPr>
      <t>3</t>
    </r>
    <r>
      <rPr>
        <sz val="10"/>
        <color theme="1"/>
        <rFont val="Arial"/>
        <family val="2"/>
      </rPr>
      <t xml:space="preserve"> Linda M. Shafer and Tim Edwards (2011) Speciated Naphthalene Analysis In Liquid Transportation Fuels.  IASH 2011, the 12TH International Conference On Stability, Handling And Use Of Liquid Fuels. Sarasota, Florida USA 16-20 October 2011</t>
    </r>
  </si>
  <si>
    <t>28:7*</t>
  </si>
  <si>
    <t xml:space="preserve"> 64742-04-7</t>
  </si>
  <si>
    <t xml:space="preserve"> 64742-05-8</t>
  </si>
  <si>
    <t xml:space="preserve"> 64742-10-5</t>
  </si>
  <si>
    <t xml:space="preserve"> 64742-11-6</t>
  </si>
  <si>
    <t xml:space="preserve"> 64742-03-6</t>
  </si>
  <si>
    <t xml:space="preserve"> 8002-05-9</t>
  </si>
  <si>
    <t xml:space="preserve"> 64741-56-6</t>
  </si>
  <si>
    <t xml:space="preserve"> 64741-56-6 </t>
  </si>
  <si>
    <t xml:space="preserve"> 64741-43-1</t>
  </si>
  <si>
    <t xml:space="preserve"> 64741-44-2</t>
  </si>
  <si>
    <t xml:space="preserve"> 64741-49-7</t>
  </si>
  <si>
    <t xml:space="preserve"> 64741-58-8</t>
  </si>
  <si>
    <t xml:space="preserve"> 64741-59-9</t>
  </si>
  <si>
    <t xml:space="preserve"> 64741-60-2</t>
  </si>
  <si>
    <t xml:space="preserve"> 64741-77-1</t>
  </si>
  <si>
    <t xml:space="preserve"> 64741-82-8</t>
  </si>
  <si>
    <t xml:space="preserve"> 64741-86-2</t>
  </si>
  <si>
    <t xml:space="preserve"> 64741-90-8</t>
  </si>
  <si>
    <t xml:space="preserve"> 64741-91-9</t>
  </si>
  <si>
    <t xml:space="preserve"> 64742-29-6</t>
  </si>
  <si>
    <t xml:space="preserve"> 64742-30-9</t>
  </si>
  <si>
    <t xml:space="preserve"> 64742-38-7</t>
  </si>
  <si>
    <t xml:space="preserve"> 64742-46-7</t>
  </si>
  <si>
    <t xml:space="preserve"> 64742-72-9</t>
  </si>
  <si>
    <t xml:space="preserve"> 64742-79-6 </t>
  </si>
  <si>
    <t xml:space="preserve"> 64742-80-9</t>
  </si>
  <si>
    <t xml:space="preserve"> 64742-87-6</t>
  </si>
  <si>
    <t xml:space="preserve"> 68333-25-5</t>
  </si>
  <si>
    <t xml:space="preserve"> 68333-88-0</t>
  </si>
  <si>
    <t xml:space="preserve"> 68334-30-5</t>
  </si>
  <si>
    <t xml:space="preserve"> 68476-30-2</t>
  </si>
  <si>
    <t xml:space="preserve"> 68476-31-3</t>
  </si>
  <si>
    <t xml:space="preserve"> 68476-34-6</t>
  </si>
  <si>
    <t xml:space="preserve"> 68477-31-6</t>
  </si>
  <si>
    <t xml:space="preserve"> 68814-87-9</t>
  </si>
  <si>
    <t xml:space="preserve"> 68915-96-8</t>
  </si>
  <si>
    <t xml:space="preserve"> 68915-97-9</t>
  </si>
  <si>
    <t xml:space="preserve"> 64741-45-3</t>
  </si>
  <si>
    <t xml:space="preserve"> 64741-57-7</t>
  </si>
  <si>
    <t xml:space="preserve"> 64741-61-3</t>
  </si>
  <si>
    <t xml:space="preserve"> 64741-62-4</t>
  </si>
  <si>
    <t xml:space="preserve"> 64741-67-9</t>
  </si>
  <si>
    <t xml:space="preserve"> 64741-75-9</t>
  </si>
  <si>
    <t xml:space="preserve"> 64741-80-6</t>
  </si>
  <si>
    <t xml:space="preserve"> 64741-81-7</t>
  </si>
  <si>
    <t xml:space="preserve"> 64742-59-2</t>
  </si>
  <si>
    <t xml:space="preserve"> 64742-78-5</t>
  </si>
  <si>
    <t xml:space="preserve"> 64742-86-5</t>
  </si>
  <si>
    <t xml:space="preserve"> 68187-58-6</t>
  </si>
  <si>
    <t xml:space="preserve"> 68333-22-2</t>
  </si>
  <si>
    <t xml:space="preserve"> 68333-26-6</t>
  </si>
  <si>
    <t xml:space="preserve"> 68333-27-7</t>
  </si>
  <si>
    <t xml:space="preserve"> 68410-00-4</t>
  </si>
  <si>
    <t xml:space="preserve"> 68476-32-4</t>
  </si>
  <si>
    <t xml:space="preserve"> 68476-33-5</t>
  </si>
  <si>
    <t xml:space="preserve"> 68478-13-7</t>
  </si>
  <si>
    <t xml:space="preserve"> 68478-17-1</t>
  </si>
  <si>
    <t xml:space="preserve"> 68512-62-9</t>
  </si>
  <si>
    <t xml:space="preserve"> 68553-00-4</t>
  </si>
  <si>
    <t xml:space="preserve"> 68607-30-7</t>
  </si>
  <si>
    <t xml:space="preserve"> 68783-08-4</t>
  </si>
  <si>
    <t xml:space="preserve"> 68783-13-1</t>
  </si>
  <si>
    <t xml:space="preserve"> 68955-27-1</t>
  </si>
  <si>
    <t xml:space="preserve"> 70592-76-6</t>
  </si>
  <si>
    <t xml:space="preserve"> 70592-77-7</t>
  </si>
  <si>
    <t xml:space="preserve"> 70592-78-8</t>
  </si>
  <si>
    <t xml:space="preserve"> 70592-79-9</t>
  </si>
  <si>
    <t xml:space="preserve"> 70913-85-8</t>
  </si>
  <si>
    <t xml:space="preserve"> 70955-17-8</t>
  </si>
  <si>
    <t xml:space="preserve"> 63231-60-7</t>
  </si>
  <si>
    <t xml:space="preserve"> 64742-42-3</t>
  </si>
  <si>
    <t xml:space="preserve"> 64742-43-4</t>
  </si>
  <si>
    <t xml:space="preserve"> 64742-51-4</t>
  </si>
  <si>
    <t xml:space="preserve"> 64742-60-5</t>
  </si>
  <si>
    <t xml:space="preserve"> 64742-61-6</t>
  </si>
  <si>
    <t xml:space="preserve"> 8002-74-2</t>
  </si>
  <si>
    <t xml:space="preserve"> 8009-03-8</t>
  </si>
  <si>
    <t xml:space="preserve"> 68476-53-9</t>
  </si>
  <si>
    <t xml:space="preserve"> 68477-26-9</t>
  </si>
  <si>
    <t xml:space="preserve"> 68918-73-0</t>
  </si>
  <si>
    <t xml:space="preserve"> 68956-48-9</t>
  </si>
  <si>
    <t xml:space="preserve"> 68956-70-7</t>
  </si>
  <si>
    <t xml:space="preserve"> 64741-50-0</t>
  </si>
  <si>
    <t xml:space="preserve"> 64741-51-1</t>
  </si>
  <si>
    <t xml:space="preserve"> 64741-52-2</t>
  </si>
  <si>
    <t xml:space="preserve"> 64741-53-3</t>
  </si>
  <si>
    <t xml:space="preserve"> 64741-76-0</t>
  </si>
  <si>
    <t xml:space="preserve"> 64741-88-4</t>
  </si>
  <si>
    <t xml:space="preserve"> 64741-89-5</t>
  </si>
  <si>
    <t xml:space="preserve"> 64741-95-3</t>
  </si>
  <si>
    <t xml:space="preserve"> 64741-96-4</t>
  </si>
  <si>
    <t xml:space="preserve"> 64741-97-5</t>
  </si>
  <si>
    <t xml:space="preserve"> 64742-01-4</t>
  </si>
  <si>
    <t xml:space="preserve"> 64742-18-3</t>
  </si>
  <si>
    <t xml:space="preserve"> 64742-19-4</t>
  </si>
  <si>
    <t xml:space="preserve"> 64742-34-3</t>
  </si>
  <si>
    <t xml:space="preserve"> 64742-35-4</t>
  </si>
  <si>
    <t xml:space="preserve"> 64742-37-6</t>
  </si>
  <si>
    <t xml:space="preserve"> 64742-44-5</t>
  </si>
  <si>
    <t xml:space="preserve"> 64742-52-5</t>
  </si>
  <si>
    <t xml:space="preserve"> 64742-53-6</t>
  </si>
  <si>
    <t xml:space="preserve"> 64742-54-7</t>
  </si>
  <si>
    <t xml:space="preserve"> 64742-55-8</t>
  </si>
  <si>
    <t xml:space="preserve"> 64742-56-9</t>
  </si>
  <si>
    <t xml:space="preserve"> 64742-57-0</t>
  </si>
  <si>
    <t xml:space="preserve"> 64742-58-1</t>
  </si>
  <si>
    <t xml:space="preserve"> 64742-62-7</t>
  </si>
  <si>
    <t xml:space="preserve"> 64742-63-8</t>
  </si>
  <si>
    <t xml:space="preserve"> 64742-65-0</t>
  </si>
  <si>
    <t xml:space="preserve"> 64742-67-2</t>
  </si>
  <si>
    <t xml:space="preserve"> 64742-70-7</t>
  </si>
  <si>
    <t xml:space="preserve"> 64742-71-8</t>
  </si>
  <si>
    <t xml:space="preserve"> 72623-83-7</t>
  </si>
  <si>
    <t xml:space="preserve"> 72623-84-8</t>
  </si>
  <si>
    <t xml:space="preserve"> 72623-85-9</t>
  </si>
  <si>
    <t xml:space="preserve"> 72623-86-0</t>
  </si>
  <si>
    <t xml:space="preserve"> 72623-87-1</t>
  </si>
  <si>
    <t xml:space="preserve"> 8042-47-5</t>
  </si>
  <si>
    <t>Jet A/EMBSI MRD-02-432 (Dermal Immunotox)  107795</t>
  </si>
  <si>
    <t>Jet A/POSF-4658 Haskell 27294 (Inhalation Immunotox) MAPLLC 107796</t>
  </si>
  <si>
    <t>Distillation Range</t>
  </si>
  <si>
    <t>ID</t>
  </si>
  <si>
    <t>API 06-02</t>
  </si>
  <si>
    <t xml:space="preserve"> ID</t>
  </si>
  <si>
    <t>Fluorescence (EU/g)</t>
  </si>
  <si>
    <t>API 06-01*</t>
  </si>
  <si>
    <t>none</t>
  </si>
  <si>
    <t>E1687      MI</t>
  </si>
  <si>
    <t>D445M  Viscosity (cSt) at 100 C</t>
  </si>
  <si>
    <t>E1687     MI</t>
  </si>
  <si>
    <t>130N 13-464*</t>
  </si>
  <si>
    <t>600N 13-467*</t>
  </si>
  <si>
    <t>100*</t>
  </si>
  <si>
    <t>200*</t>
  </si>
  <si>
    <t>350*</t>
  </si>
  <si>
    <t>650*</t>
  </si>
  <si>
    <t>130N 13-465*</t>
  </si>
  <si>
    <t>600N 13-468*</t>
  </si>
  <si>
    <t>600N 13-439*</t>
  </si>
  <si>
    <t>130N 13-445*</t>
  </si>
  <si>
    <t>600N 13-438*</t>
  </si>
  <si>
    <t>130N 13-444*</t>
  </si>
  <si>
    <t>Viscosity</t>
  </si>
  <si>
    <t>FDA Tests</t>
  </si>
  <si>
    <t>Roofing Fume Condensate from Asphalt, oxidized</t>
  </si>
  <si>
    <t>Paving Fume Condensate from Asphalt</t>
  </si>
  <si>
    <r>
      <rPr>
        <vertAlign val="superscript"/>
        <sz val="10"/>
        <rFont val="Arial"/>
        <family val="2"/>
      </rPr>
      <t>1</t>
    </r>
    <r>
      <rPr>
        <sz val="10"/>
        <rFont val="Arial"/>
        <family val="2"/>
      </rPr>
      <t xml:space="preserve"> Samples were collected for an EPA study as described by Wilhelm et al, 2007, Mercury in Crude Oil Processed in 
the United States (2004) Environmental Science &amp; Technology, Vol 41, No. 13, p 4509 )</t>
    </r>
  </si>
  <si>
    <t>Selected Metals</t>
  </si>
  <si>
    <t>Jet A 107795</t>
  </si>
  <si>
    <t>Jet A 107796</t>
  </si>
  <si>
    <t>Jet A TS8830</t>
  </si>
  <si>
    <t xml:space="preserve">* = Sample used for HPV toxicology testing </t>
  </si>
  <si>
    <t>12:26*</t>
  </si>
  <si>
    <t>12:27*</t>
  </si>
  <si>
    <t>33:3*</t>
  </si>
  <si>
    <t>33:2*</t>
  </si>
  <si>
    <t>7:5*</t>
  </si>
  <si>
    <t>53:1*</t>
  </si>
  <si>
    <t>27:1*</t>
  </si>
  <si>
    <t>9:2*</t>
  </si>
  <si>
    <t>34:5*</t>
  </si>
  <si>
    <t>44:1*</t>
  </si>
  <si>
    <t>12:2*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</si>
</sst>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0.0"/>
    <numFmt numFmtId="166" formatCode="0.000"/>
    <numFmt numFmtId="167" formatCode="0.0000"/>
  </numFmts>
  <fonts count="41" x14ac:knownFonts="1">
    <font>
      <sz val="10"/>
      <name val="Arial"/>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sz val="10"/>
      <name val="Arial"/>
      <family val="2"/>
    </font>
    <font>
      <sz val="10"/>
      <name val="MS Sans Serif"/>
      <family val="2"/>
    </font>
    <font>
      <sz val="10"/>
      <name val="Helvetica"/>
      <family val="2"/>
    </font>
    <font>
      <b/>
      <sz val="9"/>
      <name val="Arial"/>
      <family val="2"/>
    </font>
    <font>
      <sz val="10"/>
      <name val="Helvetica"/>
      <family val="2"/>
    </font>
    <font>
      <sz val="10"/>
      <name val="Helvetica"/>
      <family val="2"/>
    </font>
    <font>
      <sz val="8"/>
      <name val="Arial"/>
      <family val="2"/>
    </font>
    <font>
      <sz val="10"/>
      <name val="Helvetica"/>
      <family val="2"/>
    </font>
    <font>
      <sz val="10"/>
      <name val="Helvetica"/>
      <family val="2"/>
    </font>
    <font>
      <b/>
      <vertAlign val="superscript"/>
      <sz val="10"/>
      <name val="Arial"/>
      <family val="2"/>
    </font>
    <font>
      <sz val="10"/>
      <name val="Helvetica"/>
      <family val="2"/>
    </font>
    <font>
      <u/>
      <sz val="10"/>
      <color theme="10"/>
      <name val="Arial"/>
      <family val="2"/>
    </font>
    <font>
      <sz val="10"/>
      <name val="Helvetica"/>
      <family val="2"/>
    </font>
    <font>
      <vertAlign val="superscript"/>
      <sz val="10"/>
      <name val="Arial"/>
      <family val="2"/>
    </font>
    <font>
      <sz val="10"/>
      <color indexed="8"/>
      <name val="Arial"/>
      <family val="2"/>
    </font>
    <font>
      <b/>
      <sz val="10"/>
      <name val="Arial"/>
      <family val="2"/>
    </font>
    <font>
      <sz val="10"/>
      <color theme="1"/>
      <name val="Arial"/>
      <family val="2"/>
    </font>
    <font>
      <b/>
      <sz val="10"/>
      <color theme="1"/>
      <name val="Arial"/>
      <family val="2"/>
    </font>
    <font>
      <b/>
      <vertAlign val="superscript"/>
      <sz val="10"/>
      <color theme="1"/>
      <name val="Arial"/>
      <family val="2"/>
    </font>
    <font>
      <vertAlign val="superscript"/>
      <sz val="10"/>
      <color theme="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92D050"/>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48">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2"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32" fillId="0" borderId="0" applyNumberFormat="0" applyFill="0" applyBorder="0" applyAlignment="0" applyProtection="0">
      <alignment vertical="top"/>
      <protection locked="0"/>
    </xf>
    <xf numFmtId="0" fontId="21" fillId="0" borderId="0"/>
    <xf numFmtId="0" fontId="2" fillId="0" borderId="0"/>
    <xf numFmtId="0" fontId="35" fillId="0" borderId="0"/>
    <xf numFmtId="0" fontId="1" fillId="0" borderId="0" applyNumberFormat="0" applyFont="0" applyFill="0" applyBorder="0" applyAlignment="0" applyProtection="0"/>
  </cellStyleXfs>
  <cellXfs count="172">
    <xf numFmtId="0" fontId="0" fillId="0" borderId="0" xfId="0"/>
    <xf numFmtId="0" fontId="20" fillId="0" borderId="10" xfId="0" applyFont="1" applyBorder="1" applyAlignment="1">
      <alignment horizontal="center" wrapText="1"/>
    </xf>
    <xf numFmtId="49" fontId="20" fillId="0" borderId="10" xfId="0" applyNumberFormat="1" applyFont="1" applyBorder="1" applyAlignment="1">
      <alignment horizontal="center" wrapText="1"/>
    </xf>
    <xf numFmtId="49" fontId="20" fillId="0" borderId="10" xfId="0" applyNumberFormat="1" applyFont="1" applyFill="1" applyBorder="1" applyAlignment="1">
      <alignment horizontal="center" wrapText="1"/>
    </xf>
    <xf numFmtId="164" fontId="20" fillId="0" borderId="10" xfId="0" applyNumberFormat="1" applyFont="1" applyBorder="1" applyAlignment="1">
      <alignment horizontal="center" wrapText="1"/>
    </xf>
    <xf numFmtId="0" fontId="20" fillId="0" borderId="11" xfId="0" applyFont="1" applyBorder="1" applyAlignment="1">
      <alignment horizontal="center" wrapText="1"/>
    </xf>
    <xf numFmtId="0" fontId="21" fillId="0" borderId="10" xfId="0" applyFont="1" applyBorder="1" applyAlignment="1">
      <alignment horizontal="center"/>
    </xf>
    <xf numFmtId="49" fontId="21" fillId="0" borderId="10" xfId="0" applyNumberFormat="1" applyFont="1" applyBorder="1" applyAlignment="1">
      <alignment horizontal="center"/>
    </xf>
    <xf numFmtId="49" fontId="21" fillId="0" borderId="10" xfId="0" applyNumberFormat="1" applyFont="1" applyFill="1" applyBorder="1" applyAlignment="1">
      <alignment horizontal="center"/>
    </xf>
    <xf numFmtId="164" fontId="21" fillId="0" borderId="10" xfId="0" applyNumberFormat="1" applyFont="1" applyBorder="1" applyAlignment="1">
      <alignment horizontal="center"/>
    </xf>
    <xf numFmtId="0" fontId="21" fillId="0" borderId="0" xfId="0" applyFont="1" applyAlignment="1">
      <alignment horizontal="center"/>
    </xf>
    <xf numFmtId="165" fontId="21" fillId="0" borderId="10" xfId="0" applyNumberFormat="1" applyFont="1" applyBorder="1" applyAlignment="1">
      <alignment horizontal="center"/>
    </xf>
    <xf numFmtId="165" fontId="20" fillId="0" borderId="10" xfId="0" applyNumberFormat="1" applyFont="1" applyFill="1" applyBorder="1" applyAlignment="1">
      <alignment horizontal="center" wrapText="1"/>
    </xf>
    <xf numFmtId="165" fontId="21" fillId="0" borderId="10" xfId="0" applyNumberFormat="1" applyFont="1" applyFill="1" applyBorder="1" applyAlignment="1">
      <alignment horizontal="center"/>
    </xf>
    <xf numFmtId="0" fontId="0" fillId="0" borderId="10" xfId="0" applyBorder="1" applyAlignment="1">
      <alignment horizontal="center"/>
    </xf>
    <xf numFmtId="0" fontId="0" fillId="0" borderId="0" xfId="0" applyAlignment="1">
      <alignment horizontal="center"/>
    </xf>
    <xf numFmtId="0" fontId="21" fillId="0" borderId="0" xfId="0" applyFont="1"/>
    <xf numFmtId="0" fontId="20" fillId="0" borderId="10" xfId="0" applyFont="1" applyFill="1" applyBorder="1" applyAlignment="1">
      <alignment wrapText="1"/>
    </xf>
    <xf numFmtId="0" fontId="0" fillId="0" borderId="0" xfId="0" applyAlignment="1">
      <alignment horizontal="center" wrapText="1"/>
    </xf>
    <xf numFmtId="0" fontId="21" fillId="0" borderId="10" xfId="37" applyFont="1" applyFill="1" applyBorder="1" applyAlignment="1">
      <alignment wrapText="1"/>
    </xf>
    <xf numFmtId="0" fontId="21" fillId="0" borderId="10" xfId="0" applyFont="1" applyBorder="1" applyAlignment="1">
      <alignment vertical="top" wrapText="1"/>
    </xf>
    <xf numFmtId="0" fontId="21" fillId="0" borderId="10" xfId="0" applyFont="1" applyFill="1" applyBorder="1" applyAlignment="1">
      <alignment horizontal="center"/>
    </xf>
    <xf numFmtId="0" fontId="0" fillId="0" borderId="0" xfId="0" applyAlignment="1"/>
    <xf numFmtId="0" fontId="21" fillId="0" borderId="10" xfId="0" applyFont="1" applyBorder="1"/>
    <xf numFmtId="165" fontId="0" fillId="0" borderId="10" xfId="0" applyNumberFormat="1" applyBorder="1" applyAlignment="1">
      <alignment horizontal="center"/>
    </xf>
    <xf numFmtId="165" fontId="0" fillId="0" borderId="10" xfId="0" applyNumberFormat="1" applyFill="1" applyBorder="1" applyAlignment="1">
      <alignment horizontal="center"/>
    </xf>
    <xf numFmtId="2" fontId="20" fillId="0" borderId="10" xfId="0" applyNumberFormat="1" applyFont="1" applyBorder="1" applyAlignment="1">
      <alignment horizontal="center" wrapText="1"/>
    </xf>
    <xf numFmtId="0" fontId="0" fillId="0" borderId="0" xfId="0" applyFill="1"/>
    <xf numFmtId="0" fontId="20" fillId="0" borderId="10" xfId="0" applyFont="1" applyFill="1" applyBorder="1" applyAlignment="1">
      <alignment horizontal="center" wrapText="1"/>
    </xf>
    <xf numFmtId="165" fontId="25" fillId="0" borderId="10" xfId="0" applyNumberFormat="1" applyFont="1" applyBorder="1" applyAlignment="1">
      <alignment horizontal="center" vertical="top" wrapText="1"/>
    </xf>
    <xf numFmtId="164" fontId="21" fillId="0" borderId="10" xfId="0" applyNumberFormat="1" applyFont="1" applyFill="1" applyBorder="1" applyAlignment="1">
      <alignment horizontal="center"/>
    </xf>
    <xf numFmtId="0" fontId="0" fillId="0" borderId="10" xfId="0" applyFill="1" applyBorder="1" applyAlignment="1">
      <alignment horizontal="center"/>
    </xf>
    <xf numFmtId="165" fontId="25" fillId="0" borderId="10" xfId="0" applyNumberFormat="1" applyFont="1" applyFill="1" applyBorder="1" applyAlignment="1">
      <alignment horizontal="center" vertical="top" wrapText="1"/>
    </xf>
    <xf numFmtId="49" fontId="0" fillId="0" borderId="10" xfId="0" applyNumberFormat="1" applyFill="1" applyBorder="1" applyAlignment="1">
      <alignment horizontal="center"/>
    </xf>
    <xf numFmtId="0" fontId="0" fillId="0" borderId="0" xfId="0" applyFill="1" applyBorder="1" applyAlignment="1">
      <alignment horizontal="center"/>
    </xf>
    <xf numFmtId="0" fontId="0" fillId="0" borderId="0" xfId="0" applyFill="1" applyBorder="1"/>
    <xf numFmtId="164" fontId="20" fillId="0" borderId="10" xfId="0" applyNumberFormat="1" applyFont="1" applyFill="1" applyBorder="1" applyAlignment="1">
      <alignment horizontal="center" wrapText="1"/>
    </xf>
    <xf numFmtId="0" fontId="0" fillId="0" borderId="0" xfId="0" applyFill="1" applyAlignment="1">
      <alignment horizontal="center"/>
    </xf>
    <xf numFmtId="0" fontId="21" fillId="0" borderId="10" xfId="0" applyFont="1" applyBorder="1" applyAlignment="1">
      <alignment horizontal="center" vertical="top" wrapText="1"/>
    </xf>
    <xf numFmtId="0" fontId="21" fillId="0" borderId="10" xfId="0" applyFont="1" applyBorder="1" applyAlignment="1">
      <alignment horizontal="justify" vertical="top" wrapText="1"/>
    </xf>
    <xf numFmtId="165" fontId="21" fillId="0" borderId="10" xfId="0" applyNumberFormat="1" applyFont="1" applyBorder="1" applyAlignment="1">
      <alignment horizontal="center" vertical="top" wrapText="1"/>
    </xf>
    <xf numFmtId="165" fontId="21" fillId="0" borderId="10" xfId="0" applyNumberFormat="1" applyFont="1" applyFill="1" applyBorder="1" applyAlignment="1">
      <alignment horizontal="center" vertical="top" wrapText="1"/>
    </xf>
    <xf numFmtId="0" fontId="21" fillId="0" borderId="10" xfId="0" applyFont="1" applyFill="1" applyBorder="1" applyAlignment="1">
      <alignment horizontal="center" vertical="top" wrapText="1"/>
    </xf>
    <xf numFmtId="0" fontId="20" fillId="0" borderId="10" xfId="0" applyFont="1" applyBorder="1" applyAlignment="1">
      <alignment wrapText="1"/>
    </xf>
    <xf numFmtId="0" fontId="21" fillId="0" borderId="10" xfId="0" applyFont="1" applyFill="1" applyBorder="1" applyAlignment="1">
      <alignment horizontal="center" wrapText="1"/>
    </xf>
    <xf numFmtId="164" fontId="21" fillId="0" borderId="10" xfId="0" quotePrefix="1" applyNumberFormat="1" applyFont="1" applyFill="1" applyBorder="1" applyAlignment="1">
      <alignment horizontal="center"/>
    </xf>
    <xf numFmtId="0" fontId="0" fillId="0" borderId="10" xfId="0" applyFill="1" applyBorder="1"/>
    <xf numFmtId="165" fontId="28" fillId="0" borderId="10" xfId="0" applyNumberFormat="1" applyFont="1" applyBorder="1" applyAlignment="1">
      <alignment horizontal="center" vertical="top" wrapText="1"/>
    </xf>
    <xf numFmtId="165" fontId="28" fillId="0" borderId="10" xfId="0" applyNumberFormat="1" applyFont="1" applyFill="1" applyBorder="1" applyAlignment="1">
      <alignment horizontal="center" vertical="top" wrapText="1"/>
    </xf>
    <xf numFmtId="2" fontId="0" fillId="0" borderId="0" xfId="0" applyNumberFormat="1" applyFill="1"/>
    <xf numFmtId="0" fontId="21" fillId="0" borderId="0" xfId="0" applyFont="1" applyFill="1" applyBorder="1" applyAlignment="1">
      <alignment horizontal="center"/>
    </xf>
    <xf numFmtId="0" fontId="20" fillId="0" borderId="0" xfId="0" applyFont="1" applyFill="1" applyBorder="1" applyAlignment="1">
      <alignment horizontal="center" wrapText="1"/>
    </xf>
    <xf numFmtId="0" fontId="0" fillId="0" borderId="0" xfId="0" applyFill="1" applyBorder="1" applyAlignment="1">
      <alignment horizontal="left"/>
    </xf>
    <xf numFmtId="49" fontId="21" fillId="0" borderId="10" xfId="0" applyNumberFormat="1" applyFont="1" applyFill="1" applyBorder="1" applyAlignment="1">
      <alignment horizontal="center" wrapText="1"/>
    </xf>
    <xf numFmtId="0" fontId="21" fillId="0" borderId="10" xfId="0" applyFont="1" applyBorder="1" applyAlignment="1">
      <alignment wrapText="1"/>
    </xf>
    <xf numFmtId="0" fontId="21" fillId="0" borderId="10" xfId="0" applyNumberFormat="1" applyFont="1" applyFill="1" applyBorder="1" applyAlignment="1">
      <alignment horizontal="center" wrapText="1"/>
    </xf>
    <xf numFmtId="1" fontId="21" fillId="0" borderId="10" xfId="0" applyNumberFormat="1" applyFont="1" applyFill="1" applyBorder="1" applyAlignment="1">
      <alignment horizontal="center" wrapText="1"/>
    </xf>
    <xf numFmtId="0" fontId="21" fillId="0" borderId="10" xfId="0" quotePrefix="1" applyNumberFormat="1" applyFont="1" applyBorder="1" applyAlignment="1">
      <alignment wrapText="1"/>
    </xf>
    <xf numFmtId="0" fontId="21" fillId="24" borderId="0" xfId="0" applyFont="1" applyFill="1" applyBorder="1" applyAlignment="1">
      <alignment horizontal="center"/>
    </xf>
    <xf numFmtId="165" fontId="23" fillId="0" borderId="10" xfId="0" applyNumberFormat="1" applyFont="1" applyFill="1" applyBorder="1" applyAlignment="1">
      <alignment horizontal="center" vertical="top" wrapText="1"/>
    </xf>
    <xf numFmtId="0" fontId="20" fillId="0" borderId="10" xfId="0" applyFont="1" applyFill="1" applyBorder="1" applyAlignment="1">
      <alignment horizontal="center"/>
    </xf>
    <xf numFmtId="2" fontId="23" fillId="0" borderId="10" xfId="0" applyNumberFormat="1" applyFont="1" applyFill="1" applyBorder="1" applyAlignment="1">
      <alignment horizontal="center" vertical="top" wrapText="1"/>
    </xf>
    <xf numFmtId="49" fontId="21" fillId="25" borderId="10" xfId="0" applyNumberFormat="1" applyFont="1" applyFill="1" applyBorder="1" applyAlignment="1">
      <alignment horizontal="center"/>
    </xf>
    <xf numFmtId="165" fontId="26" fillId="0" borderId="10" xfId="0" applyNumberFormat="1" applyFont="1" applyFill="1" applyBorder="1" applyAlignment="1">
      <alignment horizontal="center" vertical="top" wrapText="1"/>
    </xf>
    <xf numFmtId="0" fontId="20" fillId="0" borderId="10" xfId="43" applyNumberFormat="1" applyFont="1" applyFill="1" applyBorder="1" applyAlignment="1" applyProtection="1">
      <alignment horizontal="center" wrapText="1"/>
    </xf>
    <xf numFmtId="1" fontId="21" fillId="0" borderId="10" xfId="0" applyNumberFormat="1" applyFont="1" applyBorder="1" applyAlignment="1">
      <alignment horizontal="center"/>
    </xf>
    <xf numFmtId="0" fontId="0" fillId="0" borderId="0" xfId="0" applyBorder="1" applyAlignment="1">
      <alignment horizontal="center"/>
    </xf>
    <xf numFmtId="0" fontId="20" fillId="0" borderId="10" xfId="0" applyFont="1" applyBorder="1" applyAlignment="1">
      <alignment horizontal="center"/>
    </xf>
    <xf numFmtId="0" fontId="21" fillId="0" borderId="0" xfId="0" applyFont="1" applyBorder="1" applyAlignment="1">
      <alignment horizontal="center"/>
    </xf>
    <xf numFmtId="0" fontId="0" fillId="0" borderId="0" xfId="0" applyBorder="1"/>
    <xf numFmtId="165" fontId="0" fillId="0" borderId="0" xfId="0" applyNumberFormat="1" applyBorder="1" applyAlignment="1">
      <alignment horizontal="center"/>
    </xf>
    <xf numFmtId="165" fontId="21" fillId="0" borderId="0" xfId="0" applyNumberFormat="1" applyFont="1" applyBorder="1" applyAlignment="1">
      <alignment horizontal="center"/>
    </xf>
    <xf numFmtId="0" fontId="24" fillId="0" borderId="10" xfId="0" applyFont="1" applyFill="1" applyBorder="1" applyAlignment="1">
      <alignment horizontal="center" wrapText="1"/>
    </xf>
    <xf numFmtId="0" fontId="20" fillId="0" borderId="0" xfId="0" applyFont="1" applyBorder="1" applyAlignment="1">
      <alignment horizontal="center" wrapText="1"/>
    </xf>
    <xf numFmtId="0" fontId="21" fillId="0" borderId="0" xfId="0" applyFont="1" applyFill="1" applyBorder="1"/>
    <xf numFmtId="0" fontId="21" fillId="0" borderId="0" xfId="0" applyFont="1" applyBorder="1" applyAlignment="1">
      <alignment horizontal="left"/>
    </xf>
    <xf numFmtId="165" fontId="33" fillId="0" borderId="10" xfId="0" applyNumberFormat="1" applyFont="1" applyFill="1" applyBorder="1" applyAlignment="1">
      <alignment horizontal="center" vertical="top" wrapText="1"/>
    </xf>
    <xf numFmtId="165" fontId="33" fillId="0" borderId="10" xfId="0" applyNumberFormat="1" applyFont="1" applyFill="1" applyBorder="1" applyAlignment="1">
      <alignment horizontal="center" wrapText="1"/>
    </xf>
    <xf numFmtId="166" fontId="0" fillId="0" borderId="10" xfId="0" applyNumberFormat="1" applyBorder="1" applyAlignment="1">
      <alignment horizontal="center"/>
    </xf>
    <xf numFmtId="166" fontId="0" fillId="0" borderId="0" xfId="0" applyNumberFormat="1" applyFill="1" applyAlignment="1">
      <alignment horizontal="center"/>
    </xf>
    <xf numFmtId="166" fontId="20" fillId="0" borderId="10" xfId="0" applyNumberFormat="1" applyFont="1" applyBorder="1" applyAlignment="1">
      <alignment horizontal="center" wrapText="1"/>
    </xf>
    <xf numFmtId="2" fontId="20" fillId="0" borderId="0" xfId="0" applyNumberFormat="1" applyFont="1" applyFill="1" applyBorder="1" applyAlignment="1">
      <alignment horizontal="center"/>
    </xf>
    <xf numFmtId="0" fontId="20" fillId="0" borderId="10" xfId="0" applyFont="1" applyFill="1" applyBorder="1" applyAlignment="1"/>
    <xf numFmtId="49" fontId="0" fillId="0" borderId="0" xfId="0" applyNumberFormat="1" applyAlignment="1">
      <alignment horizontal="center"/>
    </xf>
    <xf numFmtId="0" fontId="36" fillId="0" borderId="0" xfId="47" applyFont="1"/>
    <xf numFmtId="0" fontId="21" fillId="0" borderId="10" xfId="0" applyFont="1" applyFill="1" applyBorder="1"/>
    <xf numFmtId="0" fontId="37" fillId="0" borderId="10" xfId="47" applyFont="1" applyBorder="1"/>
    <xf numFmtId="0" fontId="21" fillId="0" borderId="10" xfId="0" applyFont="1" applyBorder="1" applyAlignment="1"/>
    <xf numFmtId="0" fontId="37" fillId="0" borderId="10" xfId="47" applyFont="1" applyBorder="1" applyAlignment="1">
      <alignment horizontal="center"/>
    </xf>
    <xf numFmtId="0" fontId="36" fillId="0" borderId="0" xfId="47" applyFont="1" applyAlignment="1">
      <alignment horizontal="center"/>
    </xf>
    <xf numFmtId="0" fontId="37" fillId="0" borderId="0" xfId="45" applyFont="1" applyFill="1" applyAlignment="1">
      <alignment horizontal="center"/>
    </xf>
    <xf numFmtId="165" fontId="38" fillId="0" borderId="12" xfId="45" applyNumberFormat="1" applyFont="1" applyFill="1" applyBorder="1" applyAlignment="1">
      <alignment horizontal="center"/>
    </xf>
    <xf numFmtId="0" fontId="37" fillId="0" borderId="10" xfId="45" applyFont="1" applyFill="1" applyBorder="1" applyAlignment="1">
      <alignment horizontal="right"/>
    </xf>
    <xf numFmtId="0" fontId="37" fillId="0" borderId="0" xfId="45" applyFont="1" applyFill="1" applyAlignment="1">
      <alignment horizontal="right"/>
    </xf>
    <xf numFmtId="49" fontId="20" fillId="0" borderId="10" xfId="45" applyNumberFormat="1" applyFont="1" applyFill="1" applyBorder="1" applyAlignment="1">
      <alignment horizontal="center" wrapText="1"/>
    </xf>
    <xf numFmtId="0" fontId="38" fillId="0" borderId="10" xfId="45" applyFont="1" applyBorder="1" applyAlignment="1">
      <alignment horizontal="center" wrapText="1"/>
    </xf>
    <xf numFmtId="0" fontId="20" fillId="0" borderId="10" xfId="45" applyFont="1" applyFill="1" applyBorder="1" applyAlignment="1">
      <alignment horizontal="center" wrapText="1"/>
    </xf>
    <xf numFmtId="166" fontId="20" fillId="0" borderId="10" xfId="45" applyNumberFormat="1" applyFont="1" applyFill="1" applyBorder="1" applyAlignment="1">
      <alignment horizontal="center" wrapText="1"/>
    </xf>
    <xf numFmtId="0" fontId="38" fillId="0" borderId="0" xfId="45" applyFont="1" applyFill="1" applyAlignment="1">
      <alignment horizontal="center"/>
    </xf>
    <xf numFmtId="0" fontId="35" fillId="0" borderId="10" xfId="45" applyFont="1" applyFill="1" applyBorder="1" applyAlignment="1">
      <alignment horizontal="left" wrapText="1"/>
    </xf>
    <xf numFmtId="0" fontId="35" fillId="0" borderId="10" xfId="45" applyFont="1" applyFill="1" applyBorder="1" applyAlignment="1">
      <alignment horizontal="center" wrapText="1"/>
    </xf>
    <xf numFmtId="165" fontId="37" fillId="0" borderId="10" xfId="45" applyNumberFormat="1" applyFont="1" applyFill="1" applyBorder="1" applyAlignment="1">
      <alignment horizontal="center"/>
    </xf>
    <xf numFmtId="2" fontId="21" fillId="0" borderId="10" xfId="45" applyNumberFormat="1" applyFont="1" applyFill="1" applyBorder="1" applyAlignment="1">
      <alignment horizontal="center" vertical="top" wrapText="1"/>
    </xf>
    <xf numFmtId="1" fontId="21" fillId="0" borderId="10" xfId="45" applyNumberFormat="1" applyFont="1" applyFill="1" applyBorder="1" applyAlignment="1">
      <alignment horizontal="center"/>
    </xf>
    <xf numFmtId="0" fontId="35" fillId="0" borderId="10" xfId="46" applyFont="1" applyFill="1" applyBorder="1" applyAlignment="1">
      <alignment horizontal="center" wrapText="1"/>
    </xf>
    <xf numFmtId="1" fontId="35" fillId="0" borderId="10" xfId="46" applyNumberFormat="1" applyFont="1" applyFill="1" applyBorder="1" applyAlignment="1">
      <alignment horizontal="center" wrapText="1"/>
    </xf>
    <xf numFmtId="165" fontId="21" fillId="0" borderId="10" xfId="45" applyNumberFormat="1" applyFont="1" applyFill="1" applyBorder="1" applyAlignment="1">
      <alignment horizontal="center"/>
    </xf>
    <xf numFmtId="167" fontId="37" fillId="0" borderId="10" xfId="45" applyNumberFormat="1" applyFont="1" applyFill="1" applyBorder="1" applyAlignment="1">
      <alignment horizontal="center"/>
    </xf>
    <xf numFmtId="0" fontId="21" fillId="0" borderId="10" xfId="45" applyNumberFormat="1" applyFont="1" applyFill="1" applyBorder="1" applyAlignment="1">
      <alignment horizontal="center" vertical="top" wrapText="1"/>
    </xf>
    <xf numFmtId="165" fontId="35" fillId="0" borderId="10" xfId="46" applyNumberFormat="1" applyFont="1" applyFill="1" applyBorder="1" applyAlignment="1">
      <alignment horizontal="center" wrapText="1"/>
    </xf>
    <xf numFmtId="0" fontId="21" fillId="0" borderId="10" xfId="45" applyFont="1" applyFill="1" applyBorder="1" applyAlignment="1">
      <alignment horizontal="center"/>
    </xf>
    <xf numFmtId="2" fontId="21" fillId="0" borderId="10" xfId="45" applyNumberFormat="1" applyFont="1" applyFill="1" applyBorder="1" applyAlignment="1">
      <alignment horizontal="center"/>
    </xf>
    <xf numFmtId="167" fontId="21" fillId="0" borderId="10" xfId="45" applyNumberFormat="1" applyFont="1" applyFill="1" applyBorder="1" applyAlignment="1">
      <alignment horizontal="center"/>
    </xf>
    <xf numFmtId="167" fontId="37" fillId="0" borderId="0" xfId="45" applyNumberFormat="1" applyFont="1" applyFill="1" applyAlignment="1">
      <alignment horizontal="right"/>
    </xf>
    <xf numFmtId="0" fontId="37" fillId="0" borderId="0" xfId="45" applyFont="1" applyFill="1" applyAlignment="1">
      <alignment horizontal="left"/>
    </xf>
    <xf numFmtId="165" fontId="37" fillId="0" borderId="0" xfId="45" applyNumberFormat="1" applyFont="1" applyFill="1" applyAlignment="1">
      <alignment horizontal="center"/>
    </xf>
    <xf numFmtId="0" fontId="20" fillId="0" borderId="10" xfId="0" applyFont="1" applyFill="1" applyBorder="1" applyAlignment="1">
      <alignment horizontal="center" vertical="center" wrapText="1"/>
    </xf>
    <xf numFmtId="165" fontId="21" fillId="0" borderId="0" xfId="0" applyNumberFormat="1" applyFont="1" applyFill="1" applyBorder="1" applyAlignment="1">
      <alignment horizontal="center"/>
    </xf>
    <xf numFmtId="1" fontId="21" fillId="0" borderId="10" xfId="44" applyNumberFormat="1" applyFont="1" applyFill="1" applyBorder="1" applyAlignment="1">
      <alignment horizontal="center" wrapText="1"/>
    </xf>
    <xf numFmtId="0" fontId="21" fillId="0" borderId="0" xfId="0" applyFont="1" applyBorder="1"/>
    <xf numFmtId="165" fontId="0" fillId="0" borderId="0" xfId="0" applyNumberFormat="1" applyFill="1" applyBorder="1" applyAlignment="1">
      <alignment horizontal="center"/>
    </xf>
    <xf numFmtId="2" fontId="21" fillId="0" borderId="10" xfId="0" applyNumberFormat="1" applyFont="1" applyFill="1" applyBorder="1" applyAlignment="1">
      <alignment horizontal="center"/>
    </xf>
    <xf numFmtId="0" fontId="21" fillId="0" borderId="10" xfId="0" quotePrefix="1" applyNumberFormat="1" applyFont="1" applyFill="1" applyBorder="1" applyAlignment="1">
      <alignment wrapText="1"/>
    </xf>
    <xf numFmtId="165" fontId="29" fillId="0" borderId="10" xfId="0" applyNumberFormat="1" applyFont="1" applyFill="1" applyBorder="1" applyAlignment="1">
      <alignment horizontal="center" vertical="top" wrapText="1"/>
    </xf>
    <xf numFmtId="165" fontId="31" fillId="0" borderId="10" xfId="0" applyNumberFormat="1" applyFont="1" applyFill="1" applyBorder="1" applyAlignment="1">
      <alignment horizontal="center" vertical="top" wrapText="1"/>
    </xf>
    <xf numFmtId="49" fontId="21" fillId="0" borderId="0" xfId="0" applyNumberFormat="1" applyFont="1" applyBorder="1" applyAlignment="1">
      <alignment horizontal="left"/>
    </xf>
    <xf numFmtId="0" fontId="0" fillId="0" borderId="0" xfId="0" applyBorder="1" applyAlignment="1"/>
    <xf numFmtId="0" fontId="20" fillId="0" borderId="10" xfId="0" applyFont="1" applyFill="1" applyBorder="1" applyAlignment="1">
      <alignment horizontal="center"/>
    </xf>
    <xf numFmtId="49" fontId="21" fillId="0" borderId="0" xfId="0" applyNumberFormat="1" applyFont="1" applyBorder="1" applyAlignment="1">
      <alignment horizontal="center"/>
    </xf>
    <xf numFmtId="0" fontId="21" fillId="0" borderId="0" xfId="0" applyNumberFormat="1" applyFont="1" applyFill="1" applyBorder="1" applyAlignment="1">
      <alignment horizontal="center" wrapText="1"/>
    </xf>
    <xf numFmtId="0" fontId="21" fillId="0" borderId="0" xfId="37" applyFont="1" applyFill="1" applyBorder="1" applyAlignment="1">
      <alignment wrapText="1"/>
    </xf>
    <xf numFmtId="0" fontId="21" fillId="0" borderId="0" xfId="0" applyFont="1" applyBorder="1" applyAlignment="1"/>
    <xf numFmtId="165" fontId="21" fillId="0" borderId="10" xfId="0" applyNumberFormat="1" applyFont="1" applyBorder="1" applyAlignment="1">
      <alignment horizontal="center" vertical="center" wrapText="1"/>
    </xf>
    <xf numFmtId="165" fontId="21" fillId="0" borderId="10" xfId="0" applyNumberFormat="1" applyFont="1" applyFill="1" applyBorder="1" applyAlignment="1">
      <alignment horizontal="center" wrapText="1"/>
    </xf>
    <xf numFmtId="0" fontId="0" fillId="0" borderId="10" xfId="0" applyBorder="1"/>
    <xf numFmtId="0" fontId="0" fillId="0" borderId="13" xfId="0" applyFill="1" applyBorder="1" applyAlignment="1">
      <alignment horizontal="center"/>
    </xf>
    <xf numFmtId="0" fontId="21" fillId="0" borderId="0" xfId="0" applyFont="1" applyFill="1" applyAlignment="1">
      <alignment horizontal="center"/>
    </xf>
    <xf numFmtId="0" fontId="0" fillId="0" borderId="0" xfId="0" applyAlignment="1">
      <alignment wrapText="1"/>
    </xf>
    <xf numFmtId="0" fontId="0" fillId="0" borderId="0" xfId="0" applyFill="1" applyAlignment="1"/>
    <xf numFmtId="2" fontId="0" fillId="0" borderId="0" xfId="0" applyNumberFormat="1" applyFill="1" applyAlignment="1"/>
    <xf numFmtId="2" fontId="23" fillId="0" borderId="0" xfId="0" applyNumberFormat="1" applyFont="1" applyFill="1" applyBorder="1" applyAlignment="1">
      <alignment horizontal="center" vertical="top" wrapText="1"/>
    </xf>
    <xf numFmtId="166" fontId="0" fillId="0" borderId="0" xfId="0" applyNumberFormat="1" applyBorder="1" applyAlignment="1">
      <alignment horizontal="center"/>
    </xf>
    <xf numFmtId="0" fontId="21" fillId="0" borderId="16" xfId="0" applyFont="1" applyFill="1" applyBorder="1" applyAlignment="1">
      <alignment horizontal="center"/>
    </xf>
    <xf numFmtId="0" fontId="0" fillId="0" borderId="10" xfId="0" applyBorder="1" applyAlignment="1"/>
    <xf numFmtId="0" fontId="0" fillId="0" borderId="10" xfId="0" applyBorder="1" applyAlignment="1">
      <alignment wrapText="1"/>
    </xf>
    <xf numFmtId="0" fontId="21" fillId="0" borderId="10" xfId="0" applyFont="1" applyBorder="1" applyAlignment="1">
      <alignment vertical="center" wrapText="1"/>
    </xf>
    <xf numFmtId="164" fontId="21" fillId="0" borderId="10" xfId="0" applyNumberFormat="1" applyFont="1" applyFill="1" applyBorder="1" applyAlignment="1">
      <alignment horizontal="center" wrapText="1"/>
    </xf>
    <xf numFmtId="0" fontId="21" fillId="25" borderId="10" xfId="0" applyFont="1" applyFill="1" applyBorder="1" applyAlignment="1">
      <alignment vertical="center" wrapText="1"/>
    </xf>
    <xf numFmtId="2" fontId="20" fillId="0" borderId="13" xfId="0" applyNumberFormat="1" applyFont="1" applyFill="1" applyBorder="1" applyAlignment="1">
      <alignment horizontal="center"/>
    </xf>
    <xf numFmtId="2" fontId="20" fillId="0" borderId="15" xfId="0" applyNumberFormat="1" applyFont="1" applyFill="1" applyBorder="1" applyAlignment="1">
      <alignment horizontal="center"/>
    </xf>
    <xf numFmtId="2" fontId="20" fillId="0" borderId="14" xfId="0" applyNumberFormat="1" applyFont="1" applyFill="1" applyBorder="1" applyAlignment="1">
      <alignment horizontal="center"/>
    </xf>
    <xf numFmtId="0" fontId="20" fillId="0" borderId="10" xfId="0" applyFont="1" applyFill="1" applyBorder="1" applyAlignment="1">
      <alignment horizontal="center"/>
    </xf>
    <xf numFmtId="0" fontId="20" fillId="0" borderId="13" xfId="0" applyFont="1" applyFill="1" applyBorder="1" applyAlignment="1">
      <alignment horizontal="center"/>
    </xf>
    <xf numFmtId="0" fontId="20" fillId="0" borderId="15" xfId="0" applyFont="1" applyFill="1" applyBorder="1" applyAlignment="1">
      <alignment horizontal="center"/>
    </xf>
    <xf numFmtId="0" fontId="20" fillId="0" borderId="14" xfId="0" applyFont="1" applyFill="1" applyBorder="1" applyAlignment="1">
      <alignment horizontal="center"/>
    </xf>
    <xf numFmtId="165" fontId="38" fillId="0" borderId="11" xfId="45" applyNumberFormat="1" applyFont="1" applyFill="1" applyBorder="1" applyAlignment="1">
      <alignment horizontal="center"/>
    </xf>
    <xf numFmtId="165" fontId="38" fillId="0" borderId="12" xfId="45" applyNumberFormat="1" applyFont="1" applyFill="1" applyBorder="1" applyAlignment="1">
      <alignment horizontal="center"/>
    </xf>
    <xf numFmtId="0" fontId="38" fillId="0" borderId="11" xfId="45" applyFont="1" applyFill="1" applyBorder="1" applyAlignment="1">
      <alignment horizontal="center"/>
    </xf>
    <xf numFmtId="0" fontId="20" fillId="0" borderId="10" xfId="0" applyFont="1" applyBorder="1" applyAlignment="1">
      <alignment horizontal="center"/>
    </xf>
    <xf numFmtId="0" fontId="20" fillId="0" borderId="13" xfId="0" applyFont="1" applyBorder="1" applyAlignment="1">
      <alignment horizontal="center"/>
    </xf>
    <xf numFmtId="0" fontId="21" fillId="0" borderId="15" xfId="0" applyFont="1" applyBorder="1" applyAlignment="1">
      <alignment horizontal="center"/>
    </xf>
    <xf numFmtId="0" fontId="21" fillId="0" borderId="14" xfId="0" applyFont="1" applyBorder="1" applyAlignment="1">
      <alignment horizontal="center"/>
    </xf>
    <xf numFmtId="49" fontId="20" fillId="0" borderId="13" xfId="0" applyNumberFormat="1" applyFont="1" applyBorder="1" applyAlignment="1">
      <alignment horizontal="center"/>
    </xf>
    <xf numFmtId="49" fontId="20" fillId="0" borderId="15" xfId="0" applyNumberFormat="1" applyFont="1" applyBorder="1" applyAlignment="1">
      <alignment horizontal="center"/>
    </xf>
    <xf numFmtId="49" fontId="20" fillId="0" borderId="14" xfId="0" applyNumberFormat="1" applyFont="1" applyBorder="1" applyAlignment="1">
      <alignment horizontal="center"/>
    </xf>
    <xf numFmtId="0" fontId="20" fillId="0" borderId="15" xfId="0" applyFont="1" applyBorder="1" applyAlignment="1">
      <alignment horizontal="center"/>
    </xf>
    <xf numFmtId="0" fontId="20" fillId="0" borderId="14" xfId="0" applyFont="1" applyBorder="1" applyAlignment="1">
      <alignment horizontal="center"/>
    </xf>
    <xf numFmtId="2" fontId="20" fillId="0" borderId="10" xfId="0" applyNumberFormat="1" applyFont="1" applyFill="1" applyBorder="1" applyAlignment="1">
      <alignment horizontal="center"/>
    </xf>
    <xf numFmtId="0" fontId="21" fillId="0" borderId="10" xfId="0" applyFont="1" applyBorder="1" applyAlignment="1">
      <alignment horizontal="center"/>
    </xf>
    <xf numFmtId="0" fontId="20" fillId="0" borderId="11" xfId="0" applyFont="1" applyFill="1" applyBorder="1" applyAlignment="1">
      <alignment horizontal="center"/>
    </xf>
    <xf numFmtId="0" fontId="20" fillId="0" borderId="11" xfId="0" applyFont="1" applyBorder="1" applyAlignment="1">
      <alignment horizontal="center"/>
    </xf>
    <xf numFmtId="0" fontId="21" fillId="0" borderId="10" xfId="0" quotePrefix="1" applyNumberFormat="1" applyFont="1" applyBorder="1" applyAlignment="1">
      <alignment vertical="top"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Default" xfId="47"/>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3" builtinId="8"/>
    <cellStyle name="Input" xfId="34" builtinId="20" customBuiltin="1"/>
    <cellStyle name="Linked Cell" xfId="35" builtinId="24" customBuiltin="1"/>
    <cellStyle name="Neutral" xfId="36" builtinId="28" customBuiltin="1"/>
    <cellStyle name="Normal" xfId="0" builtinId="0"/>
    <cellStyle name="Normal 2" xfId="44"/>
    <cellStyle name="Normal 3" xfId="45"/>
    <cellStyle name="Normal_SCHEDULE A for API" xfId="37"/>
    <cellStyle name="Normal_Sheet1" xfId="46"/>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colors>
    <mruColors>
      <color rgb="FF66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52"/>
  <sheetViews>
    <sheetView tabSelected="1" workbookViewId="0">
      <pane xSplit="7" ySplit="13" topLeftCell="H14" activePane="bottomRight" state="frozen"/>
      <selection pane="topRight" activeCell="H1" sqref="H1"/>
      <selection pane="bottomLeft" activeCell="A14" sqref="A14"/>
      <selection pane="bottomRight" activeCell="A2" sqref="A2"/>
    </sheetView>
  </sheetViews>
  <sheetFormatPr defaultColWidth="9.140625" defaultRowHeight="12.75" x14ac:dyDescent="0.2"/>
  <cols>
    <col min="1" max="1" width="14.7109375" style="27" customWidth="1"/>
    <col min="2" max="2" width="9.140625" style="37"/>
    <col min="3" max="3" width="9.140625" style="27"/>
    <col min="4" max="4" width="11.85546875" style="27" customWidth="1"/>
    <col min="5" max="5" width="1.7109375" style="27" customWidth="1"/>
    <col min="6" max="6" width="14.140625" style="49" customWidth="1"/>
    <col min="7" max="8" width="9.140625" style="27"/>
    <col min="9" max="13" width="8.85546875" style="49" customWidth="1"/>
    <col min="14" max="14" width="1.7109375" style="27" customWidth="1"/>
    <col min="15" max="15" width="11.42578125" style="37" customWidth="1"/>
    <col min="16" max="16" width="11.42578125" style="79" customWidth="1"/>
    <col min="17" max="17" width="1.7109375" style="37" customWidth="1"/>
    <col min="18" max="20" width="9.140625" style="37"/>
    <col min="21" max="21" width="13.28515625" style="37" customWidth="1"/>
    <col min="22" max="22" width="2.42578125" style="37" customWidth="1"/>
    <col min="23" max="24" width="9.140625" style="37"/>
    <col min="25" max="25" width="11.140625" style="37" customWidth="1"/>
    <col min="26" max="16384" width="9.140625" style="27"/>
  </cols>
  <sheetData>
    <row r="1" spans="1:25" s="35" customFormat="1" x14ac:dyDescent="0.2">
      <c r="A1" s="152" t="s">
        <v>119</v>
      </c>
      <c r="B1" s="153"/>
      <c r="C1" s="153"/>
      <c r="D1" s="154"/>
      <c r="E1" s="135"/>
      <c r="F1" s="148" t="s">
        <v>595</v>
      </c>
      <c r="G1" s="149"/>
      <c r="H1" s="149"/>
      <c r="I1" s="149"/>
      <c r="J1" s="149"/>
      <c r="K1" s="149"/>
      <c r="L1" s="149"/>
      <c r="M1" s="150"/>
      <c r="N1" s="46"/>
      <c r="O1" s="151" t="s">
        <v>493</v>
      </c>
      <c r="P1" s="151"/>
      <c r="Q1" s="82"/>
      <c r="R1" s="151" t="s">
        <v>494</v>
      </c>
      <c r="S1" s="151"/>
      <c r="T1" s="151"/>
      <c r="U1" s="151"/>
      <c r="V1" s="60"/>
      <c r="W1" s="151" t="s">
        <v>751</v>
      </c>
      <c r="X1" s="151"/>
      <c r="Y1" s="151"/>
    </row>
    <row r="2" spans="1:25" s="37" customFormat="1" ht="51" x14ac:dyDescent="0.2">
      <c r="A2" s="127" t="s">
        <v>525</v>
      </c>
      <c r="B2" s="60" t="s">
        <v>489</v>
      </c>
      <c r="C2" s="60" t="s">
        <v>594</v>
      </c>
      <c r="D2" s="60" t="s">
        <v>172</v>
      </c>
      <c r="E2" s="60"/>
      <c r="F2" s="1" t="s">
        <v>596</v>
      </c>
      <c r="G2" s="28" t="s">
        <v>597</v>
      </c>
      <c r="H2" s="28" t="s">
        <v>588</v>
      </c>
      <c r="I2" s="28" t="s">
        <v>589</v>
      </c>
      <c r="J2" s="28" t="s">
        <v>590</v>
      </c>
      <c r="K2" s="28" t="s">
        <v>591</v>
      </c>
      <c r="L2" s="28" t="s">
        <v>592</v>
      </c>
      <c r="M2" s="28" t="s">
        <v>593</v>
      </c>
      <c r="N2" s="31"/>
      <c r="O2" s="1" t="s">
        <v>490</v>
      </c>
      <c r="P2" s="80" t="s">
        <v>491</v>
      </c>
      <c r="Q2" s="67"/>
      <c r="R2" s="12" t="s">
        <v>492</v>
      </c>
      <c r="S2" s="1" t="s">
        <v>495</v>
      </c>
      <c r="T2" s="1" t="s">
        <v>496</v>
      </c>
      <c r="U2" s="67" t="s">
        <v>243</v>
      </c>
      <c r="V2" s="67"/>
      <c r="W2" s="1" t="s">
        <v>497</v>
      </c>
      <c r="X2" s="1" t="s">
        <v>498</v>
      </c>
      <c r="Y2" s="1" t="s">
        <v>499</v>
      </c>
    </row>
    <row r="3" spans="1:25" s="37" customFormat="1" x14ac:dyDescent="0.2">
      <c r="A3" s="136" t="s">
        <v>609</v>
      </c>
      <c r="B3" s="14">
        <v>70920</v>
      </c>
      <c r="C3" s="21" t="s">
        <v>228</v>
      </c>
      <c r="D3" s="31" t="s">
        <v>229</v>
      </c>
      <c r="E3" s="31"/>
      <c r="F3" s="61">
        <v>5.82</v>
      </c>
      <c r="G3" s="25">
        <v>0</v>
      </c>
      <c r="H3" s="25">
        <v>0.58200000000000007</v>
      </c>
      <c r="I3" s="25">
        <v>1.7460000000000002</v>
      </c>
      <c r="J3" s="25">
        <v>1.1640000000000001</v>
      </c>
      <c r="K3" s="25">
        <v>1.1640000000000001</v>
      </c>
      <c r="L3" s="25">
        <v>0.58200000000000007</v>
      </c>
      <c r="M3" s="25">
        <v>0.29100000000000004</v>
      </c>
      <c r="N3" s="46"/>
      <c r="O3" s="14">
        <v>13.9</v>
      </c>
      <c r="P3" s="78">
        <f>(141.5)/(O3+131.5)</f>
        <v>0.97317744154057773</v>
      </c>
      <c r="Q3" s="14"/>
      <c r="R3" s="14">
        <v>171</v>
      </c>
      <c r="S3" s="14">
        <v>853</v>
      </c>
      <c r="T3" s="14">
        <v>1312</v>
      </c>
      <c r="U3" s="14">
        <v>86</v>
      </c>
      <c r="V3" s="14"/>
      <c r="W3" s="14">
        <v>33.200000000000003</v>
      </c>
      <c r="X3" s="14">
        <v>71.5</v>
      </c>
      <c r="Y3" s="14">
        <v>67</v>
      </c>
    </row>
    <row r="4" spans="1:25" s="37" customFormat="1" x14ac:dyDescent="0.2">
      <c r="A4" s="21" t="s">
        <v>609</v>
      </c>
      <c r="B4" s="14">
        <v>50905</v>
      </c>
      <c r="C4" s="21" t="s">
        <v>212</v>
      </c>
      <c r="D4" s="31" t="s">
        <v>157</v>
      </c>
      <c r="E4" s="31"/>
      <c r="F4" s="61">
        <v>3.25</v>
      </c>
      <c r="G4" s="25">
        <v>0</v>
      </c>
      <c r="H4" s="25">
        <v>0.97499999999999998</v>
      </c>
      <c r="I4" s="25">
        <v>1.625</v>
      </c>
      <c r="J4" s="25">
        <v>0.32500000000000001</v>
      </c>
      <c r="K4" s="25">
        <v>0.16250000000000001</v>
      </c>
      <c r="L4" s="25">
        <v>0.13</v>
      </c>
      <c r="M4" s="25">
        <v>3.2500000000000001E-2</v>
      </c>
      <c r="N4" s="46"/>
      <c r="O4" s="14">
        <v>19.399999999999999</v>
      </c>
      <c r="P4" s="78">
        <f t="shared" ref="P4:P48" si="0">(141.5)/(O4+131.5)</f>
        <v>0.9377070907886017</v>
      </c>
      <c r="Q4" s="14"/>
      <c r="R4" s="14">
        <v>86</v>
      </c>
      <c r="S4" s="14">
        <v>852</v>
      </c>
      <c r="T4" s="14">
        <v>1321</v>
      </c>
      <c r="U4" s="14">
        <v>78</v>
      </c>
      <c r="V4" s="14"/>
      <c r="W4" s="14">
        <v>2.1</v>
      </c>
      <c r="X4" s="14">
        <v>31</v>
      </c>
      <c r="Y4" s="14">
        <v>56.1</v>
      </c>
    </row>
    <row r="5" spans="1:25" s="37" customFormat="1" x14ac:dyDescent="0.2">
      <c r="A5" s="21" t="s">
        <v>609</v>
      </c>
      <c r="B5" s="14">
        <v>10953</v>
      </c>
      <c r="C5" s="21" t="s">
        <v>177</v>
      </c>
      <c r="D5" s="31" t="s">
        <v>178</v>
      </c>
      <c r="E5" s="31"/>
      <c r="F5" s="61">
        <v>3.7</v>
      </c>
      <c r="G5" s="25">
        <v>0</v>
      </c>
      <c r="H5" s="25">
        <v>1.83</v>
      </c>
      <c r="I5" s="25">
        <v>1.0980000000000001</v>
      </c>
      <c r="J5" s="25">
        <v>0.36599999999999999</v>
      </c>
      <c r="K5" s="25">
        <v>0.21960000000000002</v>
      </c>
      <c r="L5" s="25">
        <v>0</v>
      </c>
      <c r="M5" s="25">
        <v>0</v>
      </c>
      <c r="N5" s="31"/>
      <c r="O5" s="14">
        <v>19.600000000000001</v>
      </c>
      <c r="P5" s="78">
        <f t="shared" si="0"/>
        <v>0.93646591661151557</v>
      </c>
      <c r="Q5" s="14"/>
      <c r="R5" s="14">
        <v>90</v>
      </c>
      <c r="S5" s="14">
        <v>827</v>
      </c>
      <c r="T5" s="14">
        <v>1319</v>
      </c>
      <c r="U5" s="14">
        <v>87</v>
      </c>
      <c r="V5" s="14"/>
      <c r="W5" s="14">
        <v>3</v>
      </c>
      <c r="X5" s="14">
        <v>19.399999999999999</v>
      </c>
      <c r="Y5" s="14">
        <v>28.6</v>
      </c>
    </row>
    <row r="6" spans="1:25" s="37" customFormat="1" x14ac:dyDescent="0.2">
      <c r="A6" s="21" t="s">
        <v>609</v>
      </c>
      <c r="B6" s="14">
        <v>70918</v>
      </c>
      <c r="C6" s="21" t="s">
        <v>236</v>
      </c>
      <c r="D6" s="31" t="s">
        <v>237</v>
      </c>
      <c r="E6" s="31"/>
      <c r="F6" s="61">
        <v>3.9</v>
      </c>
      <c r="G6" s="25">
        <v>7.8E-2</v>
      </c>
      <c r="H6" s="25">
        <v>1.56</v>
      </c>
      <c r="I6" s="25">
        <v>1.56</v>
      </c>
      <c r="J6" s="25">
        <v>0.39</v>
      </c>
      <c r="K6" s="25">
        <v>0.39</v>
      </c>
      <c r="L6" s="25">
        <v>7.8E-2</v>
      </c>
      <c r="M6" s="25">
        <v>0</v>
      </c>
      <c r="N6" s="46"/>
      <c r="O6" s="14">
        <v>20.8</v>
      </c>
      <c r="P6" s="78">
        <f t="shared" si="0"/>
        <v>0.92908732764281021</v>
      </c>
      <c r="Q6" s="14"/>
      <c r="R6" s="14">
        <v>92</v>
      </c>
      <c r="S6" s="14">
        <v>866</v>
      </c>
      <c r="T6" s="14">
        <v>1316</v>
      </c>
      <c r="U6" s="14">
        <v>76</v>
      </c>
      <c r="V6" s="14"/>
      <c r="W6" s="14">
        <v>0.3</v>
      </c>
      <c r="X6" s="14">
        <v>62</v>
      </c>
      <c r="Y6" s="14">
        <v>175</v>
      </c>
    </row>
    <row r="7" spans="1:25" s="37" customFormat="1" x14ac:dyDescent="0.2">
      <c r="A7" s="21" t="s">
        <v>609</v>
      </c>
      <c r="B7" s="14">
        <v>30903</v>
      </c>
      <c r="C7" s="21" t="s">
        <v>194</v>
      </c>
      <c r="D7" s="21" t="s">
        <v>121</v>
      </c>
      <c r="E7" s="21"/>
      <c r="F7" s="61">
        <v>4.37</v>
      </c>
      <c r="G7" s="25">
        <v>4.3700000000000003E-2</v>
      </c>
      <c r="H7" s="25">
        <v>1.3109999999999999</v>
      </c>
      <c r="I7" s="25">
        <v>1.3109999999999999</v>
      </c>
      <c r="J7" s="25">
        <v>0.43700000000000006</v>
      </c>
      <c r="K7" s="25">
        <v>0.43700000000000006</v>
      </c>
      <c r="L7" s="25">
        <v>0.39329999999999998</v>
      </c>
      <c r="M7" s="25">
        <v>4.3700000000000003E-2</v>
      </c>
      <c r="N7" s="46"/>
      <c r="O7" s="14">
        <v>21.2</v>
      </c>
      <c r="P7" s="78">
        <f t="shared" si="0"/>
        <v>0.92665356908971852</v>
      </c>
      <c r="Q7" s="14"/>
      <c r="R7" s="14">
        <v>91</v>
      </c>
      <c r="S7" s="14">
        <v>916</v>
      </c>
      <c r="T7" s="14">
        <v>1302</v>
      </c>
      <c r="U7" s="14">
        <v>72</v>
      </c>
      <c r="V7" s="14"/>
      <c r="W7" s="14">
        <v>1.9</v>
      </c>
      <c r="X7" s="14">
        <v>39.799999999999997</v>
      </c>
      <c r="Y7" s="14">
        <v>97.1</v>
      </c>
    </row>
    <row r="8" spans="1:25" s="37" customFormat="1" x14ac:dyDescent="0.2">
      <c r="A8" s="21" t="s">
        <v>609</v>
      </c>
      <c r="B8" s="14">
        <v>30913</v>
      </c>
      <c r="C8" s="21" t="s">
        <v>204</v>
      </c>
      <c r="D8" s="21" t="s">
        <v>133</v>
      </c>
      <c r="E8" s="21"/>
      <c r="F8" s="61">
        <v>3.7</v>
      </c>
      <c r="G8" s="25">
        <v>3.7000000000000005E-2</v>
      </c>
      <c r="H8" s="25">
        <v>1.85</v>
      </c>
      <c r="I8" s="25">
        <v>1.48</v>
      </c>
      <c r="J8" s="25">
        <v>0.22200000000000003</v>
      </c>
      <c r="K8" s="25">
        <v>0.14800000000000002</v>
      </c>
      <c r="L8" s="25">
        <v>0.11100000000000002</v>
      </c>
      <c r="M8" s="25">
        <v>0</v>
      </c>
      <c r="N8" s="46"/>
      <c r="O8" s="14">
        <v>21.4</v>
      </c>
      <c r="P8" s="78">
        <f t="shared" si="0"/>
        <v>0.92544146500981028</v>
      </c>
      <c r="Q8" s="14"/>
      <c r="R8" s="14">
        <v>86</v>
      </c>
      <c r="S8" s="14">
        <v>831</v>
      </c>
      <c r="T8" s="14">
        <v>1303</v>
      </c>
      <c r="U8" s="14">
        <v>79</v>
      </c>
      <c r="V8" s="14"/>
      <c r="W8" s="14">
        <v>2.2999999999999998</v>
      </c>
      <c r="X8" s="14">
        <v>31.1</v>
      </c>
      <c r="Y8" s="14">
        <v>73.5</v>
      </c>
    </row>
    <row r="9" spans="1:25" s="37" customFormat="1" x14ac:dyDescent="0.2">
      <c r="A9" s="21" t="s">
        <v>609</v>
      </c>
      <c r="B9" s="14">
        <v>70912</v>
      </c>
      <c r="C9" s="21" t="s">
        <v>222</v>
      </c>
      <c r="D9" s="31" t="s">
        <v>223</v>
      </c>
      <c r="E9" s="31"/>
      <c r="F9" s="61">
        <v>3.98</v>
      </c>
      <c r="G9" s="25">
        <v>3.9800000000000002E-2</v>
      </c>
      <c r="H9" s="25">
        <v>0.79599999999999993</v>
      </c>
      <c r="I9" s="25">
        <v>1.5919999999999999</v>
      </c>
      <c r="J9" s="25">
        <v>0.79599999999999993</v>
      </c>
      <c r="K9" s="25">
        <v>0.39799999999999996</v>
      </c>
      <c r="L9" s="25">
        <v>0.39799999999999996</v>
      </c>
      <c r="M9" s="25">
        <v>0.11939999999999999</v>
      </c>
      <c r="N9" s="46"/>
      <c r="O9" s="14">
        <v>21.9</v>
      </c>
      <c r="P9" s="78">
        <f t="shared" si="0"/>
        <v>0.92242503259452413</v>
      </c>
      <c r="Q9" s="14"/>
      <c r="R9" s="14">
        <v>111</v>
      </c>
      <c r="S9" s="14">
        <v>928</v>
      </c>
      <c r="T9" s="14">
        <v>1298</v>
      </c>
      <c r="U9" s="14">
        <v>72</v>
      </c>
      <c r="V9" s="14"/>
      <c r="W9" s="14">
        <v>2.7</v>
      </c>
      <c r="X9" s="14">
        <v>39.9</v>
      </c>
      <c r="Y9" s="14">
        <v>133</v>
      </c>
    </row>
    <row r="10" spans="1:25" s="37" customFormat="1" x14ac:dyDescent="0.2">
      <c r="A10" s="21" t="s">
        <v>609</v>
      </c>
      <c r="B10" s="14">
        <v>70917</v>
      </c>
      <c r="C10" s="21" t="s">
        <v>230</v>
      </c>
      <c r="D10" s="31" t="s">
        <v>231</v>
      </c>
      <c r="E10" s="31"/>
      <c r="F10" s="61">
        <v>5.25</v>
      </c>
      <c r="G10" s="25">
        <v>0.105</v>
      </c>
      <c r="H10" s="25">
        <v>1.575</v>
      </c>
      <c r="I10" s="25">
        <v>1.575</v>
      </c>
      <c r="J10" s="25">
        <v>1.05</v>
      </c>
      <c r="K10" s="25">
        <v>0.52500000000000002</v>
      </c>
      <c r="L10" s="25">
        <v>0.47249999999999998</v>
      </c>
      <c r="M10" s="25">
        <v>0.105</v>
      </c>
      <c r="N10" s="46"/>
      <c r="O10" s="14">
        <v>23.3</v>
      </c>
      <c r="P10" s="78">
        <f t="shared" si="0"/>
        <v>0.91408268733850118</v>
      </c>
      <c r="Q10" s="14"/>
      <c r="R10" s="14">
        <v>124</v>
      </c>
      <c r="S10" s="14">
        <v>744</v>
      </c>
      <c r="T10" s="14">
        <v>1281</v>
      </c>
      <c r="U10" s="14">
        <v>87</v>
      </c>
      <c r="V10" s="14"/>
      <c r="W10" s="14">
        <v>48.2</v>
      </c>
      <c r="X10" s="14">
        <v>47.9</v>
      </c>
      <c r="Y10" s="14">
        <v>37.4</v>
      </c>
    </row>
    <row r="11" spans="1:25" s="37" customFormat="1" x14ac:dyDescent="0.2">
      <c r="A11" s="21" t="s">
        <v>609</v>
      </c>
      <c r="B11" s="14">
        <v>30905</v>
      </c>
      <c r="C11" s="21" t="s">
        <v>196</v>
      </c>
      <c r="D11" s="21" t="s">
        <v>125</v>
      </c>
      <c r="E11" s="21"/>
      <c r="F11" s="61">
        <v>3.32</v>
      </c>
      <c r="G11" s="25">
        <v>3.32E-2</v>
      </c>
      <c r="H11" s="25">
        <v>1.66</v>
      </c>
      <c r="I11" s="25">
        <v>0.996</v>
      </c>
      <c r="J11" s="25">
        <v>0.16599999999999998</v>
      </c>
      <c r="K11" s="25">
        <v>0.1328</v>
      </c>
      <c r="L11" s="25">
        <v>9.9599999999999994E-2</v>
      </c>
      <c r="M11" s="25">
        <v>0</v>
      </c>
      <c r="N11" s="46"/>
      <c r="O11" s="14">
        <v>23.4</v>
      </c>
      <c r="P11" s="78">
        <f t="shared" si="0"/>
        <v>0.91349257585539057</v>
      </c>
      <c r="Q11" s="14"/>
      <c r="R11" s="14">
        <v>93</v>
      </c>
      <c r="S11" s="14">
        <v>817</v>
      </c>
      <c r="T11" s="14">
        <v>1310</v>
      </c>
      <c r="U11" s="14">
        <v>80</v>
      </c>
      <c r="V11" s="14"/>
      <c r="W11" s="14">
        <v>0.8</v>
      </c>
      <c r="X11" s="14">
        <v>58.1</v>
      </c>
      <c r="Y11" s="14">
        <v>137</v>
      </c>
    </row>
    <row r="12" spans="1:25" s="37" customFormat="1" x14ac:dyDescent="0.2">
      <c r="A12" s="21" t="s">
        <v>609</v>
      </c>
      <c r="B12" s="14">
        <v>70916</v>
      </c>
      <c r="C12" s="21" t="s">
        <v>232</v>
      </c>
      <c r="D12" s="31" t="s">
        <v>233</v>
      </c>
      <c r="E12" s="31"/>
      <c r="F12" s="61">
        <v>4.16</v>
      </c>
      <c r="G12" s="25">
        <v>8.3199999999999996E-2</v>
      </c>
      <c r="H12" s="25">
        <v>1.2480000000000002</v>
      </c>
      <c r="I12" s="25">
        <v>1.2480000000000002</v>
      </c>
      <c r="J12" s="25">
        <v>0.83200000000000007</v>
      </c>
      <c r="K12" s="25">
        <v>0.41600000000000004</v>
      </c>
      <c r="L12" s="25">
        <v>0.33279999999999998</v>
      </c>
      <c r="M12" s="25">
        <v>8.3199999999999996E-2</v>
      </c>
      <c r="N12" s="46"/>
      <c r="O12" s="14">
        <v>23.4</v>
      </c>
      <c r="P12" s="78">
        <f t="shared" si="0"/>
        <v>0.91349257585539057</v>
      </c>
      <c r="Q12" s="14"/>
      <c r="R12" s="14">
        <v>54</v>
      </c>
      <c r="S12" s="14">
        <v>791</v>
      </c>
      <c r="T12" s="14">
        <v>1286</v>
      </c>
      <c r="U12" s="14">
        <v>82</v>
      </c>
      <c r="V12" s="14"/>
      <c r="W12" s="14">
        <v>1.8</v>
      </c>
      <c r="X12" s="14">
        <v>30.6</v>
      </c>
      <c r="Y12" s="14">
        <v>139</v>
      </c>
    </row>
    <row r="13" spans="1:25" x14ac:dyDescent="0.2">
      <c r="A13" s="21" t="s">
        <v>609</v>
      </c>
      <c r="B13" s="14">
        <v>70910</v>
      </c>
      <c r="C13" s="21" t="s">
        <v>218</v>
      </c>
      <c r="D13" s="31" t="s">
        <v>219</v>
      </c>
      <c r="E13" s="31"/>
      <c r="F13" s="61">
        <v>3.92</v>
      </c>
      <c r="G13" s="25">
        <v>3.9199999999999999E-2</v>
      </c>
      <c r="H13" s="25">
        <v>1.1759999999999999</v>
      </c>
      <c r="I13" s="25">
        <v>1.5680000000000001</v>
      </c>
      <c r="J13" s="25">
        <v>0.39200000000000002</v>
      </c>
      <c r="K13" s="25">
        <v>0.27439999999999998</v>
      </c>
      <c r="L13" s="25">
        <v>0.19600000000000001</v>
      </c>
      <c r="M13" s="25">
        <v>0</v>
      </c>
      <c r="N13" s="46"/>
      <c r="O13" s="14">
        <v>25.4</v>
      </c>
      <c r="P13" s="78">
        <f t="shared" si="0"/>
        <v>0.90184831102613128</v>
      </c>
      <c r="Q13" s="14"/>
      <c r="R13" s="14">
        <v>158</v>
      </c>
      <c r="S13" s="14">
        <v>737</v>
      </c>
      <c r="T13" s="14">
        <v>1303</v>
      </c>
      <c r="U13" s="14">
        <v>93</v>
      </c>
      <c r="V13" s="14"/>
      <c r="W13" s="14">
        <v>0.4</v>
      </c>
      <c r="X13" s="14">
        <v>4.3</v>
      </c>
      <c r="Y13" s="14">
        <v>7.6</v>
      </c>
    </row>
    <row r="14" spans="1:25" x14ac:dyDescent="0.2">
      <c r="A14" s="21" t="s">
        <v>609</v>
      </c>
      <c r="B14" s="14">
        <v>50910</v>
      </c>
      <c r="C14" s="21" t="s">
        <v>217</v>
      </c>
      <c r="D14" s="31" t="s">
        <v>162</v>
      </c>
      <c r="E14" s="31"/>
      <c r="F14" s="61">
        <v>4.25</v>
      </c>
      <c r="G14" s="25">
        <v>0</v>
      </c>
      <c r="H14" s="25">
        <v>0.85</v>
      </c>
      <c r="I14" s="25">
        <v>2.125</v>
      </c>
      <c r="J14" s="25">
        <v>0.85</v>
      </c>
      <c r="K14" s="25">
        <v>0.34</v>
      </c>
      <c r="L14" s="25">
        <v>0.21249999999999999</v>
      </c>
      <c r="M14" s="25">
        <v>4.2500000000000003E-2</v>
      </c>
      <c r="N14" s="46"/>
      <c r="O14" s="14">
        <v>26.6</v>
      </c>
      <c r="P14" s="78">
        <f t="shared" si="0"/>
        <v>0.89500316255534473</v>
      </c>
      <c r="Q14" s="14"/>
      <c r="R14" s="14">
        <v>82</v>
      </c>
      <c r="S14" s="14">
        <v>754</v>
      </c>
      <c r="T14" s="14">
        <v>1285</v>
      </c>
      <c r="U14" s="14">
        <v>85</v>
      </c>
      <c r="V14" s="14"/>
      <c r="W14" s="14">
        <v>0.8</v>
      </c>
      <c r="X14" s="14">
        <v>10.9</v>
      </c>
      <c r="Y14" s="14">
        <v>17.100000000000001</v>
      </c>
    </row>
    <row r="15" spans="1:25" x14ac:dyDescent="0.2">
      <c r="A15" s="21" t="s">
        <v>609</v>
      </c>
      <c r="B15" s="14">
        <v>10956</v>
      </c>
      <c r="C15" s="21" t="s">
        <v>183</v>
      </c>
      <c r="D15" s="31" t="s">
        <v>184</v>
      </c>
      <c r="E15" s="31"/>
      <c r="F15" s="61">
        <v>1.85</v>
      </c>
      <c r="G15" s="25">
        <v>7.0999999999999995E-3</v>
      </c>
      <c r="H15" s="25">
        <v>0.35499999999999998</v>
      </c>
      <c r="I15" s="25">
        <v>0.21299999999999997</v>
      </c>
      <c r="J15" s="25">
        <v>7.0999999999999994E-2</v>
      </c>
      <c r="K15" s="25">
        <v>3.5499999999999997E-2</v>
      </c>
      <c r="L15" s="25">
        <v>0</v>
      </c>
      <c r="M15" s="25">
        <v>0</v>
      </c>
      <c r="N15" s="31"/>
      <c r="O15" s="14">
        <v>28.6</v>
      </c>
      <c r="P15" s="78">
        <f t="shared" si="0"/>
        <v>0.88382261086820735</v>
      </c>
      <c r="Q15" s="14"/>
      <c r="R15" s="14">
        <v>169</v>
      </c>
      <c r="S15" s="14">
        <v>700</v>
      </c>
      <c r="T15" s="14">
        <v>1289</v>
      </c>
      <c r="U15" s="14">
        <v>90</v>
      </c>
      <c r="V15" s="14"/>
      <c r="W15" s="14">
        <v>2.6</v>
      </c>
      <c r="X15" s="14">
        <v>33.200000000000003</v>
      </c>
      <c r="Y15" s="14">
        <v>12.3</v>
      </c>
    </row>
    <row r="16" spans="1:25" x14ac:dyDescent="0.2">
      <c r="A16" s="21" t="s">
        <v>609</v>
      </c>
      <c r="B16" s="14">
        <v>50907</v>
      </c>
      <c r="C16" s="21" t="s">
        <v>214</v>
      </c>
      <c r="D16" s="31" t="s">
        <v>159</v>
      </c>
      <c r="E16" s="31"/>
      <c r="F16" s="61">
        <v>2.5</v>
      </c>
      <c r="G16" s="25">
        <v>0</v>
      </c>
      <c r="H16" s="25">
        <v>0.5</v>
      </c>
      <c r="I16" s="25">
        <v>1</v>
      </c>
      <c r="J16" s="25">
        <v>0.5</v>
      </c>
      <c r="K16" s="25">
        <v>0.25</v>
      </c>
      <c r="L16" s="25">
        <v>0.22500000000000001</v>
      </c>
      <c r="M16" s="25">
        <v>7.4999999999999997E-2</v>
      </c>
      <c r="N16" s="46"/>
      <c r="O16" s="14">
        <v>28.9</v>
      </c>
      <c r="P16" s="78">
        <f t="shared" si="0"/>
        <v>0.88216957605985036</v>
      </c>
      <c r="Q16" s="14"/>
      <c r="R16" s="14">
        <v>124</v>
      </c>
      <c r="S16" s="14">
        <v>687</v>
      </c>
      <c r="T16" s="14">
        <v>1300</v>
      </c>
      <c r="U16" s="14">
        <v>91</v>
      </c>
      <c r="V16" s="14"/>
      <c r="W16" s="14">
        <v>0.9</v>
      </c>
      <c r="X16" s="14">
        <v>26.2</v>
      </c>
      <c r="Y16" s="14">
        <v>6.1</v>
      </c>
    </row>
    <row r="17" spans="1:25" x14ac:dyDescent="0.2">
      <c r="A17" s="21" t="s">
        <v>609</v>
      </c>
      <c r="B17" s="14">
        <v>70911</v>
      </c>
      <c r="C17" s="21" t="s">
        <v>220</v>
      </c>
      <c r="D17" s="31" t="s">
        <v>221</v>
      </c>
      <c r="E17" s="31"/>
      <c r="F17" s="61">
        <v>3.84</v>
      </c>
      <c r="G17" s="25">
        <v>7.6799999999999993E-2</v>
      </c>
      <c r="H17" s="25">
        <v>1.536</v>
      </c>
      <c r="I17" s="25">
        <v>1.1519999999999999</v>
      </c>
      <c r="J17" s="25">
        <v>0.38400000000000001</v>
      </c>
      <c r="K17" s="25">
        <v>0.38400000000000001</v>
      </c>
      <c r="L17" s="25">
        <v>0.30719999999999997</v>
      </c>
      <c r="M17" s="25">
        <v>0</v>
      </c>
      <c r="N17" s="46"/>
      <c r="O17" s="14">
        <v>28.9</v>
      </c>
      <c r="P17" s="78">
        <f t="shared" si="0"/>
        <v>0.88216957605985036</v>
      </c>
      <c r="Q17" s="14"/>
      <c r="R17" s="14">
        <v>79</v>
      </c>
      <c r="S17" s="14">
        <v>598</v>
      </c>
      <c r="T17" s="14">
        <v>1269</v>
      </c>
      <c r="U17" s="14">
        <v>100</v>
      </c>
      <c r="V17" s="14"/>
      <c r="W17" s="14">
        <v>6.1</v>
      </c>
      <c r="X17" s="14">
        <v>13.7</v>
      </c>
      <c r="Y17" s="14">
        <v>2.7</v>
      </c>
    </row>
    <row r="18" spans="1:25" ht="15.6" customHeight="1" x14ac:dyDescent="0.2">
      <c r="A18" s="21" t="s">
        <v>609</v>
      </c>
      <c r="B18" s="14">
        <v>50908</v>
      </c>
      <c r="C18" s="21" t="s">
        <v>215</v>
      </c>
      <c r="D18" s="31" t="s">
        <v>160</v>
      </c>
      <c r="E18" s="31"/>
      <c r="F18" s="61">
        <v>2.69</v>
      </c>
      <c r="G18" s="25">
        <v>5.3800000000000001E-2</v>
      </c>
      <c r="H18" s="25">
        <v>1.345</v>
      </c>
      <c r="I18" s="25">
        <v>0.80700000000000005</v>
      </c>
      <c r="J18" s="25">
        <v>0.1883</v>
      </c>
      <c r="K18" s="25">
        <v>0.1076</v>
      </c>
      <c r="L18" s="25">
        <v>0.1076</v>
      </c>
      <c r="M18" s="25">
        <v>0</v>
      </c>
      <c r="N18" s="46"/>
      <c r="O18" s="14">
        <v>29.3</v>
      </c>
      <c r="P18" s="78">
        <f t="shared" si="0"/>
        <v>0.87997512437810943</v>
      </c>
      <c r="Q18" s="14"/>
      <c r="R18" s="14">
        <v>84</v>
      </c>
      <c r="S18" s="14">
        <v>737</v>
      </c>
      <c r="T18" s="14">
        <v>1293</v>
      </c>
      <c r="U18" s="14">
        <v>84</v>
      </c>
      <c r="V18" s="14"/>
      <c r="W18" s="14">
        <v>1.2</v>
      </c>
      <c r="X18" s="14">
        <v>10</v>
      </c>
      <c r="Y18" s="14">
        <v>20.8</v>
      </c>
    </row>
    <row r="19" spans="1:25" ht="15.6" customHeight="1" x14ac:dyDescent="0.2">
      <c r="A19" s="21" t="s">
        <v>609</v>
      </c>
      <c r="B19" s="14">
        <v>10959</v>
      </c>
      <c r="C19" s="21" t="s">
        <v>189</v>
      </c>
      <c r="D19" s="31" t="s">
        <v>190</v>
      </c>
      <c r="E19" s="31"/>
      <c r="F19" s="61">
        <v>2.56</v>
      </c>
      <c r="G19" s="25">
        <v>5.0199999999999995E-2</v>
      </c>
      <c r="H19" s="25">
        <v>1.506</v>
      </c>
      <c r="I19" s="25">
        <v>0.753</v>
      </c>
      <c r="J19" s="25">
        <v>0.22589999999999996</v>
      </c>
      <c r="K19" s="25">
        <v>0.10039999999999999</v>
      </c>
      <c r="L19" s="25">
        <v>0</v>
      </c>
      <c r="M19" s="25">
        <v>0</v>
      </c>
      <c r="N19" s="31"/>
      <c r="O19" s="14">
        <v>29.6</v>
      </c>
      <c r="P19" s="78">
        <f t="shared" si="0"/>
        <v>0.87833643699565489</v>
      </c>
      <c r="Q19" s="14"/>
      <c r="R19" s="14">
        <v>80</v>
      </c>
      <c r="S19" s="14">
        <v>738</v>
      </c>
      <c r="T19" s="14">
        <v>1316</v>
      </c>
      <c r="U19" s="14">
        <v>86</v>
      </c>
      <c r="V19" s="14"/>
      <c r="W19" s="14">
        <v>0.6</v>
      </c>
      <c r="X19" s="14">
        <v>5.8</v>
      </c>
      <c r="Y19" s="14">
        <v>21.2</v>
      </c>
    </row>
    <row r="20" spans="1:25" x14ac:dyDescent="0.2">
      <c r="A20" s="21" t="s">
        <v>609</v>
      </c>
      <c r="B20" s="14">
        <v>30965</v>
      </c>
      <c r="C20" s="21" t="s">
        <v>207</v>
      </c>
      <c r="D20" s="21" t="s">
        <v>124</v>
      </c>
      <c r="E20" s="21"/>
      <c r="F20" s="61">
        <v>3.88</v>
      </c>
      <c r="G20" s="25">
        <v>7.7600000000000002E-2</v>
      </c>
      <c r="H20" s="25">
        <v>2.3279999999999998</v>
      </c>
      <c r="I20" s="25">
        <v>1.1639999999999999</v>
      </c>
      <c r="J20" s="25">
        <v>0.19399999999999998</v>
      </c>
      <c r="K20" s="25">
        <v>0.1552</v>
      </c>
      <c r="L20" s="25">
        <v>0.1164</v>
      </c>
      <c r="M20" s="25">
        <v>0</v>
      </c>
      <c r="N20" s="46"/>
      <c r="O20" s="14">
        <v>29.6</v>
      </c>
      <c r="P20" s="78">
        <f t="shared" si="0"/>
        <v>0.87833643699565489</v>
      </c>
      <c r="Q20" s="14"/>
      <c r="R20" s="14">
        <v>84</v>
      </c>
      <c r="S20" s="14">
        <v>732</v>
      </c>
      <c r="T20" s="14">
        <v>1299</v>
      </c>
      <c r="U20" s="14">
        <v>87</v>
      </c>
      <c r="V20" s="14"/>
      <c r="W20" s="14">
        <v>1.9</v>
      </c>
      <c r="X20" s="14">
        <v>12.6</v>
      </c>
      <c r="Y20" s="14">
        <v>28.3</v>
      </c>
    </row>
    <row r="21" spans="1:25" x14ac:dyDescent="0.2">
      <c r="A21" s="21" t="s">
        <v>609</v>
      </c>
      <c r="B21" s="14">
        <v>10952</v>
      </c>
      <c r="C21" s="21" t="s">
        <v>175</v>
      </c>
      <c r="D21" s="31" t="s">
        <v>176</v>
      </c>
      <c r="E21" s="31"/>
      <c r="F21" s="61">
        <v>3.18</v>
      </c>
      <c r="G21" s="25">
        <v>3.1699999999999999E-2</v>
      </c>
      <c r="H21" s="25">
        <v>2.2189999999999999</v>
      </c>
      <c r="I21" s="25">
        <v>0.95099999999999996</v>
      </c>
      <c r="J21" s="25">
        <v>0.19020000000000001</v>
      </c>
      <c r="K21" s="25">
        <v>0</v>
      </c>
      <c r="L21" s="25">
        <v>0</v>
      </c>
      <c r="M21" s="25">
        <v>0</v>
      </c>
      <c r="N21" s="31"/>
      <c r="O21" s="14">
        <v>29.8</v>
      </c>
      <c r="P21" s="78">
        <f t="shared" si="0"/>
        <v>0.87724736515809043</v>
      </c>
      <c r="Q21" s="14"/>
      <c r="R21" s="14">
        <v>77</v>
      </c>
      <c r="S21" s="14">
        <v>691</v>
      </c>
      <c r="T21" s="14">
        <v>1318</v>
      </c>
      <c r="U21" s="14">
        <v>94</v>
      </c>
      <c r="V21" s="14"/>
      <c r="W21" s="14">
        <v>3.3</v>
      </c>
      <c r="X21" s="14">
        <v>12.9</v>
      </c>
      <c r="Y21" s="14">
        <v>33</v>
      </c>
    </row>
    <row r="22" spans="1:25" x14ac:dyDescent="0.2">
      <c r="A22" s="21" t="s">
        <v>609</v>
      </c>
      <c r="B22" s="14">
        <v>10954</v>
      </c>
      <c r="C22" s="21" t="s">
        <v>179</v>
      </c>
      <c r="D22" s="31" t="s">
        <v>180</v>
      </c>
      <c r="E22" s="31"/>
      <c r="F22" s="61">
        <v>3.3</v>
      </c>
      <c r="G22" s="25">
        <v>3.2899999999999999E-2</v>
      </c>
      <c r="H22" s="25">
        <v>1.645</v>
      </c>
      <c r="I22" s="25">
        <v>0.98699999999999999</v>
      </c>
      <c r="J22" s="25">
        <v>0.29609999999999997</v>
      </c>
      <c r="K22" s="25">
        <v>9.870000000000001E-2</v>
      </c>
      <c r="L22" s="25">
        <v>0</v>
      </c>
      <c r="M22" s="25">
        <v>0</v>
      </c>
      <c r="N22" s="31"/>
      <c r="O22" s="14">
        <v>30.4</v>
      </c>
      <c r="P22" s="78">
        <f t="shared" si="0"/>
        <v>0.87399629400864731</v>
      </c>
      <c r="Q22" s="14"/>
      <c r="R22" s="14">
        <v>112</v>
      </c>
      <c r="S22" s="14">
        <v>626</v>
      </c>
      <c r="T22" s="14">
        <v>1079</v>
      </c>
      <c r="U22" s="14">
        <v>100</v>
      </c>
      <c r="V22" s="14"/>
      <c r="W22" s="14" t="s">
        <v>137</v>
      </c>
      <c r="X22" s="14">
        <v>0.1</v>
      </c>
      <c r="Y22" s="14" t="s">
        <v>137</v>
      </c>
    </row>
    <row r="23" spans="1:25" x14ac:dyDescent="0.2">
      <c r="A23" s="21" t="s">
        <v>609</v>
      </c>
      <c r="B23" s="14">
        <v>50906</v>
      </c>
      <c r="C23" s="21" t="s">
        <v>213</v>
      </c>
      <c r="D23" s="31" t="s">
        <v>158</v>
      </c>
      <c r="E23" s="31"/>
      <c r="F23" s="61">
        <v>3.29</v>
      </c>
      <c r="G23" s="25">
        <v>3.2899999999999999E-2</v>
      </c>
      <c r="H23" s="25">
        <v>1.645</v>
      </c>
      <c r="I23" s="25">
        <v>1.3159999999999998</v>
      </c>
      <c r="J23" s="25">
        <v>0.2303</v>
      </c>
      <c r="K23" s="25">
        <v>0.13159999999999999</v>
      </c>
      <c r="L23" s="25">
        <v>9.870000000000001E-2</v>
      </c>
      <c r="M23" s="25">
        <v>0</v>
      </c>
      <c r="N23" s="46"/>
      <c r="O23" s="14">
        <v>30.5</v>
      </c>
      <c r="P23" s="78">
        <f t="shared" si="0"/>
        <v>0.87345679012345678</v>
      </c>
      <c r="Q23" s="14"/>
      <c r="R23" s="14">
        <v>95</v>
      </c>
      <c r="S23" s="14">
        <v>732</v>
      </c>
      <c r="T23" s="14">
        <v>1324</v>
      </c>
      <c r="U23" s="14">
        <v>84</v>
      </c>
      <c r="V23" s="14"/>
      <c r="W23" s="14">
        <v>0.3</v>
      </c>
      <c r="X23" s="14">
        <v>7.9</v>
      </c>
      <c r="Y23" s="14">
        <v>17.5</v>
      </c>
    </row>
    <row r="24" spans="1:25" x14ac:dyDescent="0.2">
      <c r="A24" s="21" t="s">
        <v>609</v>
      </c>
      <c r="B24" s="14">
        <v>70913</v>
      </c>
      <c r="C24" s="21" t="s">
        <v>224</v>
      </c>
      <c r="D24" s="31" t="s">
        <v>225</v>
      </c>
      <c r="E24" s="31"/>
      <c r="F24" s="61">
        <v>4.67</v>
      </c>
      <c r="G24" s="25">
        <v>0.1401</v>
      </c>
      <c r="H24" s="25">
        <v>1.8680000000000001</v>
      </c>
      <c r="I24" s="25">
        <v>1.401</v>
      </c>
      <c r="J24" s="25">
        <v>0.46700000000000003</v>
      </c>
      <c r="K24" s="25">
        <v>0.2802</v>
      </c>
      <c r="L24" s="25">
        <v>0.18679999999999999</v>
      </c>
      <c r="M24" s="25">
        <v>0</v>
      </c>
      <c r="N24" s="46"/>
      <c r="O24" s="14">
        <v>30.5</v>
      </c>
      <c r="P24" s="78">
        <f t="shared" si="0"/>
        <v>0.87345679012345678</v>
      </c>
      <c r="Q24" s="14"/>
      <c r="R24" s="14">
        <v>48</v>
      </c>
      <c r="S24" s="14">
        <v>581</v>
      </c>
      <c r="T24" s="14">
        <v>1168</v>
      </c>
      <c r="U24" s="14">
        <v>93</v>
      </c>
      <c r="V24" s="14"/>
      <c r="W24" s="14">
        <v>1.4</v>
      </c>
      <c r="X24" s="14">
        <v>2.7</v>
      </c>
      <c r="Y24" s="14">
        <v>1.2</v>
      </c>
    </row>
    <row r="25" spans="1:25" x14ac:dyDescent="0.2">
      <c r="A25" s="21" t="s">
        <v>609</v>
      </c>
      <c r="B25" s="14">
        <v>50909</v>
      </c>
      <c r="C25" s="21" t="s">
        <v>216</v>
      </c>
      <c r="D25" s="31" t="s">
        <v>161</v>
      </c>
      <c r="E25" s="31"/>
      <c r="F25" s="61">
        <v>3.2</v>
      </c>
      <c r="G25" s="25">
        <v>0</v>
      </c>
      <c r="H25" s="25">
        <v>0.96</v>
      </c>
      <c r="I25" s="25">
        <v>1.6</v>
      </c>
      <c r="J25" s="25">
        <v>0.32</v>
      </c>
      <c r="K25" s="25">
        <v>0.19200000000000003</v>
      </c>
      <c r="L25" s="25">
        <v>0.128</v>
      </c>
      <c r="M25" s="25">
        <v>0</v>
      </c>
      <c r="N25" s="46"/>
      <c r="O25" s="14">
        <v>30.6</v>
      </c>
      <c r="P25" s="78">
        <f t="shared" si="0"/>
        <v>0.87291795188155463</v>
      </c>
      <c r="Q25" s="14"/>
      <c r="R25" s="14">
        <v>86</v>
      </c>
      <c r="S25" s="14">
        <v>739</v>
      </c>
      <c r="T25" s="14">
        <v>1305</v>
      </c>
      <c r="U25" s="14">
        <v>82</v>
      </c>
      <c r="V25" s="14"/>
      <c r="W25" s="14">
        <v>0.2</v>
      </c>
      <c r="X25" s="14">
        <v>5.3</v>
      </c>
      <c r="Y25" s="14">
        <v>11.2</v>
      </c>
    </row>
    <row r="26" spans="1:25" x14ac:dyDescent="0.2">
      <c r="A26" s="21" t="s">
        <v>609</v>
      </c>
      <c r="B26" s="14">
        <v>30902</v>
      </c>
      <c r="C26" s="21" t="s">
        <v>193</v>
      </c>
      <c r="D26" s="21" t="s">
        <v>120</v>
      </c>
      <c r="E26" s="21"/>
      <c r="F26" s="61">
        <v>4.49</v>
      </c>
      <c r="G26" s="25">
        <v>0.22450000000000003</v>
      </c>
      <c r="H26" s="25">
        <v>2.2450000000000001</v>
      </c>
      <c r="I26" s="25">
        <v>1.3470000000000002</v>
      </c>
      <c r="J26" s="25">
        <v>0.35920000000000002</v>
      </c>
      <c r="K26" s="25">
        <v>0.26940000000000003</v>
      </c>
      <c r="L26" s="25">
        <v>0.17960000000000001</v>
      </c>
      <c r="M26" s="25">
        <v>0</v>
      </c>
      <c r="N26" s="46"/>
      <c r="O26" s="14">
        <v>30.7</v>
      </c>
      <c r="P26" s="78">
        <f t="shared" si="0"/>
        <v>0.87237977805178801</v>
      </c>
      <c r="Q26" s="14"/>
      <c r="R26" s="14">
        <v>75</v>
      </c>
      <c r="S26" s="14">
        <v>720</v>
      </c>
      <c r="T26" s="14">
        <v>1294</v>
      </c>
      <c r="U26" s="14">
        <v>85</v>
      </c>
      <c r="V26" s="14"/>
      <c r="W26" s="14" t="s">
        <v>137</v>
      </c>
      <c r="X26" s="14">
        <v>6.7</v>
      </c>
      <c r="Y26" s="14">
        <v>27</v>
      </c>
    </row>
    <row r="27" spans="1:25" x14ac:dyDescent="0.2">
      <c r="A27" s="21" t="s">
        <v>609</v>
      </c>
      <c r="B27" s="14">
        <v>70919</v>
      </c>
      <c r="C27" s="21" t="s">
        <v>238</v>
      </c>
      <c r="D27" s="31" t="s">
        <v>239</v>
      </c>
      <c r="E27" s="31"/>
      <c r="F27" s="61">
        <v>4</v>
      </c>
      <c r="G27" s="25">
        <v>0.04</v>
      </c>
      <c r="H27" s="25">
        <v>1.2</v>
      </c>
      <c r="I27" s="25">
        <v>1.2</v>
      </c>
      <c r="J27" s="25">
        <v>0.8</v>
      </c>
      <c r="K27" s="25">
        <v>0.4</v>
      </c>
      <c r="L27" s="25">
        <v>0.28000000000000003</v>
      </c>
      <c r="M27" s="25">
        <v>0</v>
      </c>
      <c r="N27" s="46"/>
      <c r="O27" s="14">
        <v>31.1</v>
      </c>
      <c r="P27" s="78">
        <f t="shared" si="0"/>
        <v>0.87023370233702335</v>
      </c>
      <c r="Q27" s="14"/>
      <c r="R27" s="14">
        <v>112</v>
      </c>
      <c r="S27" s="14">
        <v>698</v>
      </c>
      <c r="T27" s="14">
        <v>1280</v>
      </c>
      <c r="U27" s="14">
        <v>86</v>
      </c>
      <c r="V27" s="14"/>
      <c r="W27" s="14">
        <v>0.6</v>
      </c>
      <c r="X27" s="14">
        <v>7.3</v>
      </c>
      <c r="Y27" s="14">
        <v>19.100000000000001</v>
      </c>
    </row>
    <row r="28" spans="1:25" x14ac:dyDescent="0.2">
      <c r="A28" s="21" t="s">
        <v>609</v>
      </c>
      <c r="B28" s="14">
        <v>30906</v>
      </c>
      <c r="C28" s="21" t="s">
        <v>197</v>
      </c>
      <c r="D28" s="21" t="s">
        <v>126</v>
      </c>
      <c r="E28" s="21"/>
      <c r="F28" s="61">
        <v>5.01</v>
      </c>
      <c r="G28" s="25">
        <v>0.20039999999999999</v>
      </c>
      <c r="H28" s="25">
        <v>2.5049999999999999</v>
      </c>
      <c r="I28" s="25">
        <v>1.5029999999999999</v>
      </c>
      <c r="J28" s="25">
        <v>0.40079999999999999</v>
      </c>
      <c r="K28" s="25">
        <v>0.25049999999999994</v>
      </c>
      <c r="L28" s="25">
        <v>0.1002</v>
      </c>
      <c r="M28" s="25">
        <v>0</v>
      </c>
      <c r="N28" s="46"/>
      <c r="O28" s="14">
        <v>31.5</v>
      </c>
      <c r="P28" s="78">
        <f t="shared" si="0"/>
        <v>0.86809815950920244</v>
      </c>
      <c r="Q28" s="14"/>
      <c r="R28" s="14">
        <v>78</v>
      </c>
      <c r="S28" s="14">
        <v>605</v>
      </c>
      <c r="T28" s="14">
        <v>1338</v>
      </c>
      <c r="U28" s="14">
        <v>100</v>
      </c>
      <c r="V28" s="14"/>
      <c r="W28" s="14" t="s">
        <v>137</v>
      </c>
      <c r="X28" s="14" t="s">
        <v>137</v>
      </c>
      <c r="Y28" s="14">
        <v>0.4</v>
      </c>
    </row>
    <row r="29" spans="1:25" x14ac:dyDescent="0.2">
      <c r="A29" s="21" t="s">
        <v>609</v>
      </c>
      <c r="B29" s="14">
        <v>30907</v>
      </c>
      <c r="C29" s="21" t="s">
        <v>198</v>
      </c>
      <c r="D29" s="21" t="s">
        <v>127</v>
      </c>
      <c r="E29" s="21"/>
      <c r="F29" s="61">
        <v>4.1399999999999997</v>
      </c>
      <c r="G29" s="25">
        <v>0.20699999999999999</v>
      </c>
      <c r="H29" s="25">
        <v>2.484</v>
      </c>
      <c r="I29" s="25">
        <v>1.242</v>
      </c>
      <c r="J29" s="25">
        <v>0.1656</v>
      </c>
      <c r="K29" s="25">
        <v>0.12419999999999998</v>
      </c>
      <c r="L29" s="25">
        <v>8.2799999999999999E-2</v>
      </c>
      <c r="M29" s="25">
        <v>0</v>
      </c>
      <c r="N29" s="46"/>
      <c r="O29" s="14">
        <v>31.5</v>
      </c>
      <c r="P29" s="78">
        <f t="shared" si="0"/>
        <v>0.86809815950920244</v>
      </c>
      <c r="Q29" s="14"/>
      <c r="R29" s="14">
        <v>82</v>
      </c>
      <c r="S29" s="14">
        <v>713</v>
      </c>
      <c r="T29" s="14">
        <v>1317</v>
      </c>
      <c r="U29" s="14">
        <v>88</v>
      </c>
      <c r="V29" s="14"/>
      <c r="W29" s="14" t="s">
        <v>137</v>
      </c>
      <c r="X29" s="14">
        <v>4.8</v>
      </c>
      <c r="Y29" s="14">
        <v>18.399999999999999</v>
      </c>
    </row>
    <row r="30" spans="1:25" x14ac:dyDescent="0.2">
      <c r="A30" s="21" t="s">
        <v>609</v>
      </c>
      <c r="B30" s="14">
        <v>30909</v>
      </c>
      <c r="C30" s="21" t="s">
        <v>200</v>
      </c>
      <c r="D30" s="21" t="s">
        <v>129</v>
      </c>
      <c r="E30" s="21"/>
      <c r="F30" s="61">
        <v>4.97</v>
      </c>
      <c r="G30" s="25">
        <v>0.14910000000000001</v>
      </c>
      <c r="H30" s="25">
        <v>3.4789999999999996</v>
      </c>
      <c r="I30" s="25">
        <v>0.99399999999999988</v>
      </c>
      <c r="J30" s="25">
        <v>9.9399999999999988E-2</v>
      </c>
      <c r="K30" s="25">
        <v>4.9699999999999994E-2</v>
      </c>
      <c r="L30" s="25">
        <v>4.9699999999999994E-2</v>
      </c>
      <c r="M30" s="25">
        <v>0</v>
      </c>
      <c r="N30" s="46"/>
      <c r="O30" s="14">
        <v>32.4</v>
      </c>
      <c r="P30" s="78">
        <f t="shared" si="0"/>
        <v>0.86333129957291033</v>
      </c>
      <c r="Q30" s="14"/>
      <c r="R30" s="14">
        <v>79</v>
      </c>
      <c r="S30" s="14">
        <v>598</v>
      </c>
      <c r="T30" s="14">
        <v>1269</v>
      </c>
      <c r="U30" s="14">
        <v>100</v>
      </c>
      <c r="V30" s="14"/>
      <c r="W30" s="14">
        <v>1.2</v>
      </c>
      <c r="X30" s="14">
        <v>1.7</v>
      </c>
      <c r="Y30" s="14">
        <v>0.5</v>
      </c>
    </row>
    <row r="31" spans="1:25" x14ac:dyDescent="0.2">
      <c r="A31" s="21" t="s">
        <v>609</v>
      </c>
      <c r="B31" s="14">
        <v>30910</v>
      </c>
      <c r="C31" s="21" t="s">
        <v>201</v>
      </c>
      <c r="D31" s="21" t="s">
        <v>130</v>
      </c>
      <c r="E31" s="21"/>
      <c r="F31" s="61">
        <v>4.38</v>
      </c>
      <c r="G31" s="25">
        <v>8.7599999999999997E-2</v>
      </c>
      <c r="H31" s="25">
        <v>2.19</v>
      </c>
      <c r="I31" s="25">
        <v>1.3140000000000001</v>
      </c>
      <c r="J31" s="25">
        <v>0.35039999999999999</v>
      </c>
      <c r="K31" s="25">
        <v>0.21899999999999997</v>
      </c>
      <c r="L31" s="25">
        <v>0.13140000000000002</v>
      </c>
      <c r="M31" s="25">
        <v>0</v>
      </c>
      <c r="N31" s="46"/>
      <c r="O31" s="14">
        <v>32.4</v>
      </c>
      <c r="P31" s="78">
        <f t="shared" si="0"/>
        <v>0.86333129957291033</v>
      </c>
      <c r="Q31" s="14"/>
      <c r="R31" s="14">
        <v>77</v>
      </c>
      <c r="S31" s="14">
        <v>671</v>
      </c>
      <c r="T31" s="14">
        <v>1297</v>
      </c>
      <c r="U31" s="14">
        <v>88</v>
      </c>
      <c r="V31" s="14"/>
      <c r="W31" s="14" t="s">
        <v>137</v>
      </c>
      <c r="X31" s="14">
        <v>7</v>
      </c>
      <c r="Y31" s="14">
        <v>16.7</v>
      </c>
    </row>
    <row r="32" spans="1:25" x14ac:dyDescent="0.2">
      <c r="A32" s="21" t="s">
        <v>609</v>
      </c>
      <c r="B32" s="14">
        <v>50904</v>
      </c>
      <c r="C32" s="21" t="s">
        <v>211</v>
      </c>
      <c r="D32" s="31" t="s">
        <v>156</v>
      </c>
      <c r="E32" s="31"/>
      <c r="F32" s="61">
        <v>3.58</v>
      </c>
      <c r="G32" s="25">
        <v>0</v>
      </c>
      <c r="H32" s="25">
        <v>1.4319999999999999</v>
      </c>
      <c r="I32" s="25">
        <v>1.4319999999999999</v>
      </c>
      <c r="J32" s="25">
        <v>0.32219999999999999</v>
      </c>
      <c r="K32" s="25">
        <v>0.17899999999999999</v>
      </c>
      <c r="L32" s="25">
        <v>0.14319999999999999</v>
      </c>
      <c r="M32" s="25">
        <v>0</v>
      </c>
      <c r="N32" s="46"/>
      <c r="O32" s="14">
        <v>32.4</v>
      </c>
      <c r="P32" s="78">
        <f t="shared" si="0"/>
        <v>0.86333129957291033</v>
      </c>
      <c r="Q32" s="14"/>
      <c r="R32" s="14">
        <v>82</v>
      </c>
      <c r="S32" s="14">
        <v>662</v>
      </c>
      <c r="T32" s="14">
        <v>1275</v>
      </c>
      <c r="U32" s="14">
        <v>89</v>
      </c>
      <c r="V32" s="14"/>
      <c r="W32" s="14">
        <v>0.5</v>
      </c>
      <c r="X32" s="14">
        <v>8.1</v>
      </c>
      <c r="Y32" s="14">
        <v>15.4</v>
      </c>
    </row>
    <row r="33" spans="1:25" ht="15.6" customHeight="1" x14ac:dyDescent="0.2">
      <c r="A33" s="21" t="s">
        <v>609</v>
      </c>
      <c r="B33" s="14">
        <v>10960</v>
      </c>
      <c r="C33" s="21" t="s">
        <v>191</v>
      </c>
      <c r="D33" s="31" t="s">
        <v>192</v>
      </c>
      <c r="E33" s="31"/>
      <c r="F33" s="61">
        <v>2.71</v>
      </c>
      <c r="G33" s="25">
        <v>0</v>
      </c>
      <c r="H33" s="25">
        <v>1.89</v>
      </c>
      <c r="I33" s="25">
        <v>0.54</v>
      </c>
      <c r="J33" s="25">
        <v>0.21600000000000003</v>
      </c>
      <c r="K33" s="25">
        <v>0</v>
      </c>
      <c r="L33" s="25">
        <v>0</v>
      </c>
      <c r="M33" s="25">
        <v>0</v>
      </c>
      <c r="N33" s="31"/>
      <c r="O33" s="14">
        <v>32.700000000000003</v>
      </c>
      <c r="P33" s="78">
        <f t="shared" si="0"/>
        <v>0.86175395858708903</v>
      </c>
      <c r="Q33" s="14"/>
      <c r="R33" s="14">
        <v>87</v>
      </c>
      <c r="S33" s="14">
        <v>571</v>
      </c>
      <c r="T33" s="14">
        <v>1269</v>
      </c>
      <c r="U33" s="14">
        <v>95</v>
      </c>
      <c r="V33" s="14"/>
      <c r="W33" s="14">
        <v>2.4</v>
      </c>
      <c r="X33" s="14">
        <v>7.5</v>
      </c>
      <c r="Y33" s="14">
        <v>14.8</v>
      </c>
    </row>
    <row r="34" spans="1:25" ht="15.6" customHeight="1" x14ac:dyDescent="0.2">
      <c r="A34" s="21" t="s">
        <v>609</v>
      </c>
      <c r="B34" s="14">
        <v>30904</v>
      </c>
      <c r="C34" s="21" t="s">
        <v>195</v>
      </c>
      <c r="D34" s="21" t="s">
        <v>123</v>
      </c>
      <c r="E34" s="21"/>
      <c r="F34" s="61">
        <v>4.59</v>
      </c>
      <c r="G34" s="25">
        <v>0.13769999999999999</v>
      </c>
      <c r="H34" s="25">
        <v>2.7539999999999996</v>
      </c>
      <c r="I34" s="25">
        <v>1.3769999999999998</v>
      </c>
      <c r="J34" s="25">
        <v>9.1799999999999993E-2</v>
      </c>
      <c r="K34" s="25">
        <v>4.5899999999999996E-2</v>
      </c>
      <c r="L34" s="25">
        <v>4.5899999999999996E-2</v>
      </c>
      <c r="M34" s="25">
        <v>0</v>
      </c>
      <c r="N34" s="46"/>
      <c r="O34" s="14">
        <v>33.1</v>
      </c>
      <c r="P34" s="78">
        <f t="shared" si="0"/>
        <v>0.85965978128797083</v>
      </c>
      <c r="Q34" s="14"/>
      <c r="R34" s="14">
        <v>97</v>
      </c>
      <c r="S34" s="14">
        <v>577</v>
      </c>
      <c r="T34" s="14">
        <v>1274</v>
      </c>
      <c r="U34" s="14">
        <v>95</v>
      </c>
      <c r="V34" s="14"/>
      <c r="W34" s="14">
        <v>0.4</v>
      </c>
      <c r="X34" s="14">
        <v>3.2</v>
      </c>
      <c r="Y34" s="14" t="s">
        <v>137</v>
      </c>
    </row>
    <row r="35" spans="1:25" x14ac:dyDescent="0.2">
      <c r="A35" s="21" t="s">
        <v>609</v>
      </c>
      <c r="B35" s="14">
        <v>10957</v>
      </c>
      <c r="C35" s="21" t="s">
        <v>185</v>
      </c>
      <c r="D35" s="31" t="s">
        <v>186</v>
      </c>
      <c r="E35" s="31"/>
      <c r="F35" s="61">
        <v>3.11</v>
      </c>
      <c r="G35" s="25">
        <v>9.3000000000000013E-2</v>
      </c>
      <c r="H35" s="25">
        <v>1.55</v>
      </c>
      <c r="I35" s="25">
        <v>0.93</v>
      </c>
      <c r="J35" s="25">
        <v>0.31</v>
      </c>
      <c r="K35" s="25">
        <v>0.124</v>
      </c>
      <c r="L35" s="25">
        <v>0</v>
      </c>
      <c r="M35" s="25">
        <v>0</v>
      </c>
      <c r="N35" s="31"/>
      <c r="O35" s="14">
        <v>33.299999999999997</v>
      </c>
      <c r="P35" s="78">
        <f t="shared" si="0"/>
        <v>0.85861650485436891</v>
      </c>
      <c r="Q35" s="14"/>
      <c r="R35" s="14">
        <v>86</v>
      </c>
      <c r="S35" s="14">
        <v>674</v>
      </c>
      <c r="T35" s="14">
        <v>1314</v>
      </c>
      <c r="U35" s="14">
        <v>95</v>
      </c>
      <c r="V35" s="14"/>
      <c r="W35" s="14">
        <v>1</v>
      </c>
      <c r="X35" s="14">
        <v>1.3</v>
      </c>
      <c r="Y35" s="14">
        <v>0.7</v>
      </c>
    </row>
    <row r="36" spans="1:25" x14ac:dyDescent="0.2">
      <c r="A36" s="21" t="s">
        <v>609</v>
      </c>
      <c r="B36" s="14">
        <v>30964</v>
      </c>
      <c r="C36" s="21" t="s">
        <v>206</v>
      </c>
      <c r="D36" s="21" t="s">
        <v>122</v>
      </c>
      <c r="E36" s="21"/>
      <c r="F36" s="61">
        <v>4.93</v>
      </c>
      <c r="G36" s="25">
        <v>9.8599999999999993E-2</v>
      </c>
      <c r="H36" s="25">
        <v>1.972</v>
      </c>
      <c r="I36" s="25">
        <v>1.972</v>
      </c>
      <c r="J36" s="25">
        <v>0.39439999999999997</v>
      </c>
      <c r="K36" s="25">
        <v>0.2465</v>
      </c>
      <c r="L36" s="25">
        <v>0.19719999999999999</v>
      </c>
      <c r="M36" s="25">
        <v>0</v>
      </c>
      <c r="N36" s="46"/>
      <c r="O36" s="14">
        <v>33.299999999999997</v>
      </c>
      <c r="P36" s="78">
        <f t="shared" si="0"/>
        <v>0.85861650485436891</v>
      </c>
      <c r="Q36" s="14"/>
      <c r="R36" s="14">
        <v>75</v>
      </c>
      <c r="S36" s="14">
        <v>649</v>
      </c>
      <c r="T36" s="14">
        <v>1310</v>
      </c>
      <c r="U36" s="14">
        <v>89</v>
      </c>
      <c r="V36" s="14"/>
      <c r="W36" s="14" t="s">
        <v>137</v>
      </c>
      <c r="X36" s="14">
        <v>4.3</v>
      </c>
      <c r="Y36" s="14">
        <v>9.5</v>
      </c>
    </row>
    <row r="37" spans="1:25" x14ac:dyDescent="0.2">
      <c r="A37" s="21" t="s">
        <v>609</v>
      </c>
      <c r="B37" s="14">
        <v>30908</v>
      </c>
      <c r="C37" s="21" t="s">
        <v>199</v>
      </c>
      <c r="D37" s="21" t="s">
        <v>128</v>
      </c>
      <c r="E37" s="21"/>
      <c r="F37" s="61">
        <v>3.48</v>
      </c>
      <c r="G37" s="25">
        <v>0.10439999999999999</v>
      </c>
      <c r="H37" s="25">
        <v>2.0880000000000001</v>
      </c>
      <c r="I37" s="25">
        <v>0.69599999999999995</v>
      </c>
      <c r="J37" s="25">
        <v>0.13919999999999999</v>
      </c>
      <c r="K37" s="25">
        <v>0.13919999999999999</v>
      </c>
      <c r="L37" s="25">
        <v>0.13919999999999999</v>
      </c>
      <c r="M37" s="25">
        <v>3.4799999999999998E-2</v>
      </c>
      <c r="N37" s="46"/>
      <c r="O37" s="14">
        <v>33.299999999999997</v>
      </c>
      <c r="P37" s="78">
        <f t="shared" si="0"/>
        <v>0.85861650485436891</v>
      </c>
      <c r="Q37" s="14"/>
      <c r="R37" s="14">
        <v>44</v>
      </c>
      <c r="S37" s="14">
        <v>928</v>
      </c>
      <c r="T37" s="14">
        <v>1298</v>
      </c>
      <c r="U37" s="14">
        <v>72</v>
      </c>
      <c r="V37" s="14"/>
      <c r="W37" s="14">
        <v>2.1</v>
      </c>
      <c r="X37" s="14">
        <v>3.2</v>
      </c>
      <c r="Y37" s="14">
        <v>0.2</v>
      </c>
    </row>
    <row r="38" spans="1:25" x14ac:dyDescent="0.2">
      <c r="A38" s="21" t="s">
        <v>609</v>
      </c>
      <c r="B38" s="14">
        <v>10951</v>
      </c>
      <c r="C38" s="21" t="s">
        <v>173</v>
      </c>
      <c r="D38" s="31" t="s">
        <v>174</v>
      </c>
      <c r="E38" s="31"/>
      <c r="F38" s="61">
        <v>3.76</v>
      </c>
      <c r="G38" s="25">
        <v>3.7599999999999995E-2</v>
      </c>
      <c r="H38" s="25">
        <v>2.2559999999999998</v>
      </c>
      <c r="I38" s="25">
        <v>1.1279999999999999</v>
      </c>
      <c r="J38" s="25">
        <v>0.37599999999999995</v>
      </c>
      <c r="K38" s="25">
        <v>0.1128</v>
      </c>
      <c r="L38" s="25">
        <v>0</v>
      </c>
      <c r="M38" s="25">
        <v>0</v>
      </c>
      <c r="N38" s="31"/>
      <c r="O38" s="14">
        <v>33.4</v>
      </c>
      <c r="P38" s="78">
        <f t="shared" si="0"/>
        <v>0.85809581564584592</v>
      </c>
      <c r="Q38" s="14"/>
      <c r="R38" s="14">
        <v>81</v>
      </c>
      <c r="S38" s="14">
        <v>642</v>
      </c>
      <c r="T38" s="14">
        <v>1305</v>
      </c>
      <c r="U38" s="14">
        <v>97</v>
      </c>
      <c r="V38" s="14"/>
      <c r="W38" s="14" t="s">
        <v>137</v>
      </c>
      <c r="X38" s="14">
        <v>2.8</v>
      </c>
      <c r="Y38" s="14">
        <v>11.6</v>
      </c>
    </row>
    <row r="39" spans="1:25" x14ac:dyDescent="0.2">
      <c r="A39" s="21" t="s">
        <v>609</v>
      </c>
      <c r="B39" s="14">
        <v>50902</v>
      </c>
      <c r="C39" s="21" t="s">
        <v>209</v>
      </c>
      <c r="D39" s="31" t="s">
        <v>154</v>
      </c>
      <c r="E39" s="31"/>
      <c r="F39" s="61">
        <v>2.98</v>
      </c>
      <c r="G39" s="25">
        <v>0</v>
      </c>
      <c r="H39" s="25">
        <v>1.1919999999999999</v>
      </c>
      <c r="I39" s="25">
        <v>1.49</v>
      </c>
      <c r="J39" s="25">
        <v>0.26819999999999999</v>
      </c>
      <c r="K39" s="25">
        <v>0.1192</v>
      </c>
      <c r="L39" s="25">
        <v>5.96E-2</v>
      </c>
      <c r="M39" s="25">
        <v>0</v>
      </c>
      <c r="N39" s="46"/>
      <c r="O39" s="14">
        <v>33.6</v>
      </c>
      <c r="P39" s="78">
        <f t="shared" si="0"/>
        <v>0.85705632949727439</v>
      </c>
      <c r="Q39" s="14"/>
      <c r="R39" s="14">
        <v>86</v>
      </c>
      <c r="S39" s="14">
        <v>583</v>
      </c>
      <c r="T39" s="14">
        <v>1202</v>
      </c>
      <c r="U39" s="14">
        <v>100</v>
      </c>
      <c r="V39" s="14"/>
      <c r="W39" s="14">
        <v>5.0999999999999996</v>
      </c>
      <c r="X39" s="14">
        <v>2.4</v>
      </c>
      <c r="Y39" s="14">
        <v>1.9</v>
      </c>
    </row>
    <row r="40" spans="1:25" x14ac:dyDescent="0.2">
      <c r="A40" s="21" t="s">
        <v>609</v>
      </c>
      <c r="B40" s="14">
        <v>70914</v>
      </c>
      <c r="C40" s="21" t="s">
        <v>226</v>
      </c>
      <c r="D40" s="31" t="s">
        <v>227</v>
      </c>
      <c r="E40" s="31"/>
      <c r="F40" s="61">
        <v>2.48</v>
      </c>
      <c r="G40" s="25">
        <v>4.9599999999999998E-2</v>
      </c>
      <c r="H40" s="25">
        <v>1.24</v>
      </c>
      <c r="I40" s="25">
        <v>0.74400000000000011</v>
      </c>
      <c r="J40" s="25">
        <v>0.22320000000000001</v>
      </c>
      <c r="K40" s="25">
        <v>0.14879999999999999</v>
      </c>
      <c r="L40" s="25">
        <v>9.9199999999999997E-2</v>
      </c>
      <c r="M40" s="25">
        <v>0</v>
      </c>
      <c r="N40" s="46"/>
      <c r="O40" s="14">
        <v>36.5</v>
      </c>
      <c r="P40" s="78">
        <f t="shared" si="0"/>
        <v>0.84226190476190477</v>
      </c>
      <c r="Q40" s="14"/>
      <c r="R40" s="14">
        <v>46</v>
      </c>
      <c r="S40" s="14">
        <v>610</v>
      </c>
      <c r="T40" s="14">
        <v>1254</v>
      </c>
      <c r="U40" s="14">
        <v>97</v>
      </c>
      <c r="V40" s="14"/>
      <c r="W40" s="14">
        <v>1.3</v>
      </c>
      <c r="X40" s="14">
        <v>0.6</v>
      </c>
      <c r="Y40" s="14">
        <v>0.2</v>
      </c>
    </row>
    <row r="41" spans="1:25" x14ac:dyDescent="0.2">
      <c r="A41" s="21" t="s">
        <v>609</v>
      </c>
      <c r="B41" s="14">
        <v>10958</v>
      </c>
      <c r="C41" s="21" t="s">
        <v>187</v>
      </c>
      <c r="D41" s="31" t="s">
        <v>188</v>
      </c>
      <c r="E41" s="31"/>
      <c r="F41" s="61">
        <v>2.59</v>
      </c>
      <c r="G41" s="25">
        <v>7.5600000000000001E-2</v>
      </c>
      <c r="H41" s="25">
        <v>1.5119999999999998</v>
      </c>
      <c r="I41" s="25">
        <v>0.75599999999999989</v>
      </c>
      <c r="J41" s="25">
        <v>0.2016</v>
      </c>
      <c r="K41" s="25">
        <v>0</v>
      </c>
      <c r="L41" s="25">
        <v>0</v>
      </c>
      <c r="M41" s="25">
        <v>0</v>
      </c>
      <c r="N41" s="31"/>
      <c r="O41" s="14">
        <v>36.9</v>
      </c>
      <c r="P41" s="78">
        <f t="shared" si="0"/>
        <v>0.84026128266033251</v>
      </c>
      <c r="Q41" s="14"/>
      <c r="R41" s="14">
        <v>79</v>
      </c>
      <c r="S41" s="14">
        <v>618</v>
      </c>
      <c r="T41" s="14">
        <v>1226</v>
      </c>
      <c r="U41" s="14">
        <v>86</v>
      </c>
      <c r="V41" s="14"/>
      <c r="W41" s="14">
        <v>15.9</v>
      </c>
      <c r="X41" s="14">
        <v>3.8</v>
      </c>
      <c r="Y41" s="14">
        <v>11.5</v>
      </c>
    </row>
    <row r="42" spans="1:25" x14ac:dyDescent="0.2">
      <c r="A42" s="21" t="s">
        <v>609</v>
      </c>
      <c r="B42" s="14">
        <v>50901</v>
      </c>
      <c r="C42" s="21" t="s">
        <v>208</v>
      </c>
      <c r="D42" s="31" t="s">
        <v>153</v>
      </c>
      <c r="E42" s="31"/>
      <c r="F42" s="61">
        <v>3.72</v>
      </c>
      <c r="G42" s="25">
        <v>7.4400000000000008E-2</v>
      </c>
      <c r="H42" s="25">
        <v>1.86</v>
      </c>
      <c r="I42" s="25">
        <v>1.4880000000000002</v>
      </c>
      <c r="J42" s="25">
        <v>0.18600000000000003</v>
      </c>
      <c r="K42" s="25">
        <v>7.4400000000000008E-2</v>
      </c>
      <c r="L42" s="25">
        <v>7.4400000000000008E-2</v>
      </c>
      <c r="M42" s="25">
        <v>0</v>
      </c>
      <c r="N42" s="46"/>
      <c r="O42" s="14">
        <v>38</v>
      </c>
      <c r="P42" s="78">
        <f t="shared" si="0"/>
        <v>0.83480825958702065</v>
      </c>
      <c r="Q42" s="14"/>
      <c r="R42" s="14">
        <v>74</v>
      </c>
      <c r="S42" s="14">
        <v>540</v>
      </c>
      <c r="T42" s="14">
        <v>1242</v>
      </c>
      <c r="U42" s="14">
        <v>100</v>
      </c>
      <c r="V42" s="14"/>
      <c r="W42" s="14">
        <v>0.2</v>
      </c>
      <c r="X42" s="14">
        <v>1.6</v>
      </c>
      <c r="Y42" s="14">
        <v>4.4000000000000004</v>
      </c>
    </row>
    <row r="43" spans="1:25" x14ac:dyDescent="0.2">
      <c r="A43" s="21" t="s">
        <v>609</v>
      </c>
      <c r="B43" s="14">
        <v>30911</v>
      </c>
      <c r="C43" s="21" t="s">
        <v>202</v>
      </c>
      <c r="D43" s="21" t="s">
        <v>131</v>
      </c>
      <c r="E43" s="21"/>
      <c r="F43" s="61">
        <v>4.46</v>
      </c>
      <c r="G43" s="25">
        <v>0.2676</v>
      </c>
      <c r="H43" s="25">
        <v>2.6760000000000002</v>
      </c>
      <c r="I43" s="25">
        <v>1.3380000000000001</v>
      </c>
      <c r="J43" s="25">
        <v>0.1338</v>
      </c>
      <c r="K43" s="25">
        <v>4.4600000000000001E-2</v>
      </c>
      <c r="L43" s="25">
        <v>4.4600000000000001E-2</v>
      </c>
      <c r="M43" s="25">
        <v>0</v>
      </c>
      <c r="N43" s="46"/>
      <c r="O43" s="14">
        <v>38.299999999999997</v>
      </c>
      <c r="P43" s="78">
        <f t="shared" si="0"/>
        <v>0.83333333333333326</v>
      </c>
      <c r="Q43" s="14"/>
      <c r="R43" s="14">
        <v>80</v>
      </c>
      <c r="S43" s="14">
        <v>583</v>
      </c>
      <c r="T43" s="14">
        <v>1317</v>
      </c>
      <c r="U43" s="14">
        <v>92</v>
      </c>
      <c r="V43" s="14"/>
      <c r="W43" s="14" t="s">
        <v>137</v>
      </c>
      <c r="X43" s="14">
        <v>1</v>
      </c>
      <c r="Y43" s="14">
        <v>3.4</v>
      </c>
    </row>
    <row r="44" spans="1:25" x14ac:dyDescent="0.2">
      <c r="A44" s="21" t="s">
        <v>609</v>
      </c>
      <c r="B44" s="14">
        <v>10955</v>
      </c>
      <c r="C44" s="21" t="s">
        <v>181</v>
      </c>
      <c r="D44" s="31" t="s">
        <v>182</v>
      </c>
      <c r="E44" s="31"/>
      <c r="F44" s="61">
        <v>3.04</v>
      </c>
      <c r="G44" s="25">
        <v>9.1200000000000003E-2</v>
      </c>
      <c r="H44" s="25">
        <v>1.8240000000000001</v>
      </c>
      <c r="I44" s="25">
        <v>0.91200000000000003</v>
      </c>
      <c r="J44" s="25">
        <v>0.18240000000000001</v>
      </c>
      <c r="K44" s="25">
        <v>0</v>
      </c>
      <c r="L44" s="25">
        <v>0</v>
      </c>
      <c r="M44" s="25">
        <v>0</v>
      </c>
      <c r="N44" s="31"/>
      <c r="O44" s="14">
        <v>39.1</v>
      </c>
      <c r="P44" s="78">
        <f t="shared" si="0"/>
        <v>0.82942555685814778</v>
      </c>
      <c r="Q44" s="14"/>
      <c r="R44" s="14">
        <v>78</v>
      </c>
      <c r="S44" s="14">
        <v>557</v>
      </c>
      <c r="T44" s="14">
        <v>1312</v>
      </c>
      <c r="U44" s="14">
        <v>96</v>
      </c>
      <c r="V44" s="14"/>
      <c r="W44" s="14">
        <v>4.7</v>
      </c>
      <c r="X44" s="14">
        <v>3</v>
      </c>
      <c r="Y44" s="14">
        <v>5.6</v>
      </c>
    </row>
    <row r="45" spans="1:25" x14ac:dyDescent="0.2">
      <c r="A45" s="21" t="s">
        <v>609</v>
      </c>
      <c r="B45" s="14">
        <v>30914</v>
      </c>
      <c r="C45" s="21" t="s">
        <v>205</v>
      </c>
      <c r="D45" s="21" t="s">
        <v>134</v>
      </c>
      <c r="E45" s="21"/>
      <c r="F45" s="61">
        <v>3.25</v>
      </c>
      <c r="G45" s="25">
        <v>6.5000000000000002E-2</v>
      </c>
      <c r="H45" s="25">
        <v>2.6</v>
      </c>
      <c r="I45" s="25">
        <v>0.65</v>
      </c>
      <c r="J45" s="25">
        <v>3.2500000000000001E-2</v>
      </c>
      <c r="K45" s="25">
        <v>3.2500000000000001E-2</v>
      </c>
      <c r="L45" s="25">
        <v>0</v>
      </c>
      <c r="M45" s="25">
        <v>0</v>
      </c>
      <c r="N45" s="46"/>
      <c r="O45" s="14">
        <v>39.1</v>
      </c>
      <c r="P45" s="78">
        <f t="shared" si="0"/>
        <v>0.82942555685814778</v>
      </c>
      <c r="Q45" s="14"/>
      <c r="R45" s="14">
        <v>96</v>
      </c>
      <c r="S45" s="14">
        <v>502</v>
      </c>
      <c r="T45" s="14">
        <v>1284</v>
      </c>
      <c r="U45" s="14">
        <v>96</v>
      </c>
      <c r="V45" s="14"/>
      <c r="W45" s="14">
        <v>1.3</v>
      </c>
      <c r="X45" s="14">
        <v>0.9</v>
      </c>
      <c r="Y45" s="14">
        <v>0.2</v>
      </c>
    </row>
    <row r="46" spans="1:25" x14ac:dyDescent="0.2">
      <c r="A46" s="21" t="s">
        <v>609</v>
      </c>
      <c r="B46" s="14">
        <v>50903</v>
      </c>
      <c r="C46" s="21" t="s">
        <v>210</v>
      </c>
      <c r="D46" s="31" t="s">
        <v>155</v>
      </c>
      <c r="E46" s="31"/>
      <c r="F46" s="61">
        <v>4.16</v>
      </c>
      <c r="G46" s="25">
        <v>4.1599999999999998E-2</v>
      </c>
      <c r="H46" s="25">
        <v>2.08</v>
      </c>
      <c r="I46" s="25">
        <v>1.6640000000000001</v>
      </c>
      <c r="J46" s="25">
        <v>0.24960000000000002</v>
      </c>
      <c r="K46" s="25">
        <v>8.3199999999999996E-2</v>
      </c>
      <c r="L46" s="25">
        <v>0</v>
      </c>
      <c r="M46" s="25">
        <v>0</v>
      </c>
      <c r="N46" s="46"/>
      <c r="O46" s="14">
        <v>39.4</v>
      </c>
      <c r="P46" s="78">
        <f t="shared" si="0"/>
        <v>0.82796957284961958</v>
      </c>
      <c r="Q46" s="14"/>
      <c r="R46" s="14">
        <v>66</v>
      </c>
      <c r="S46" s="14">
        <v>499</v>
      </c>
      <c r="T46" s="14">
        <v>1269</v>
      </c>
      <c r="U46" s="14">
        <v>100</v>
      </c>
      <c r="V46" s="14"/>
      <c r="W46" s="14">
        <v>0.3</v>
      </c>
      <c r="X46" s="14">
        <v>1</v>
      </c>
      <c r="Y46" s="14">
        <v>4.0999999999999996</v>
      </c>
    </row>
    <row r="47" spans="1:25" x14ac:dyDescent="0.2">
      <c r="A47" s="21" t="s">
        <v>609</v>
      </c>
      <c r="B47" s="14">
        <v>30912</v>
      </c>
      <c r="C47" s="21" t="s">
        <v>203</v>
      </c>
      <c r="D47" s="21" t="s">
        <v>132</v>
      </c>
      <c r="E47" s="21"/>
      <c r="F47" s="61">
        <v>3</v>
      </c>
      <c r="G47" s="25">
        <v>0.09</v>
      </c>
      <c r="H47" s="25">
        <v>2.1</v>
      </c>
      <c r="I47" s="25">
        <v>0.6</v>
      </c>
      <c r="J47" s="25">
        <v>0.09</v>
      </c>
      <c r="K47" s="25">
        <v>0.06</v>
      </c>
      <c r="L47" s="25">
        <v>0.06</v>
      </c>
      <c r="M47" s="25">
        <v>0</v>
      </c>
      <c r="N47" s="46"/>
      <c r="O47" s="14">
        <v>41.8</v>
      </c>
      <c r="P47" s="78">
        <f t="shared" si="0"/>
        <v>0.81650317368724745</v>
      </c>
      <c r="Q47" s="14"/>
      <c r="R47" s="14">
        <v>92</v>
      </c>
      <c r="S47" s="14">
        <v>618</v>
      </c>
      <c r="T47" s="14">
        <v>1272</v>
      </c>
      <c r="U47" s="14">
        <v>79</v>
      </c>
      <c r="V47" s="14"/>
      <c r="W47" s="14" t="s">
        <v>137</v>
      </c>
      <c r="X47" s="14">
        <v>1.5</v>
      </c>
      <c r="Y47" s="14">
        <v>7.1</v>
      </c>
    </row>
    <row r="48" spans="1:25" x14ac:dyDescent="0.2">
      <c r="A48" s="21" t="s">
        <v>609</v>
      </c>
      <c r="B48" s="14">
        <v>70915</v>
      </c>
      <c r="C48" s="21" t="s">
        <v>234</v>
      </c>
      <c r="D48" s="31" t="s">
        <v>235</v>
      </c>
      <c r="E48" s="31"/>
      <c r="F48" s="61">
        <v>3.18</v>
      </c>
      <c r="G48" s="25">
        <v>0.19080000000000003</v>
      </c>
      <c r="H48" s="25">
        <v>1.9080000000000001</v>
      </c>
      <c r="I48" s="25">
        <v>0.63600000000000001</v>
      </c>
      <c r="J48" s="25">
        <v>0.22260000000000002</v>
      </c>
      <c r="K48" s="25">
        <v>0.12720000000000001</v>
      </c>
      <c r="L48" s="25">
        <v>6.3600000000000004E-2</v>
      </c>
      <c r="M48" s="25">
        <v>0</v>
      </c>
      <c r="N48" s="46"/>
      <c r="O48" s="14">
        <v>46.2</v>
      </c>
      <c r="P48" s="78">
        <f t="shared" si="0"/>
        <v>0.79628587507034332</v>
      </c>
      <c r="Q48" s="14"/>
      <c r="R48" s="14">
        <v>103</v>
      </c>
      <c r="S48" s="14">
        <v>478</v>
      </c>
      <c r="T48" s="14">
        <v>1088</v>
      </c>
      <c r="U48" s="14">
        <v>93</v>
      </c>
      <c r="V48" s="14"/>
      <c r="W48" s="14">
        <v>0.4</v>
      </c>
      <c r="X48" s="14">
        <v>0.5</v>
      </c>
      <c r="Y48" s="14">
        <v>0.2</v>
      </c>
    </row>
    <row r="49" spans="1:25" x14ac:dyDescent="0.2">
      <c r="A49" s="50"/>
      <c r="B49" s="66"/>
      <c r="C49" s="50"/>
      <c r="D49" s="34"/>
      <c r="E49" s="34"/>
      <c r="F49" s="140"/>
      <c r="G49" s="120"/>
      <c r="H49" s="120"/>
      <c r="I49" s="120"/>
      <c r="J49" s="120"/>
      <c r="K49" s="120"/>
      <c r="L49" s="120"/>
      <c r="M49" s="120"/>
      <c r="N49" s="35"/>
      <c r="O49" s="66"/>
      <c r="P49" s="141"/>
      <c r="Q49" s="66"/>
      <c r="R49" s="66"/>
      <c r="S49" s="66"/>
      <c r="T49" s="66"/>
      <c r="U49" s="66"/>
      <c r="V49" s="66"/>
      <c r="W49" s="66"/>
      <c r="X49" s="66"/>
      <c r="Y49" s="66"/>
    </row>
    <row r="50" spans="1:25" s="138" customFormat="1" ht="14.25" x14ac:dyDescent="0.2">
      <c r="A50" s="75" t="s">
        <v>750</v>
      </c>
      <c r="B50" s="37"/>
      <c r="F50" s="139"/>
      <c r="I50" s="139"/>
      <c r="J50" s="139"/>
      <c r="K50" s="139"/>
      <c r="L50" s="139"/>
      <c r="M50" s="139"/>
      <c r="O50" s="37"/>
      <c r="P50" s="79"/>
      <c r="Q50" s="37"/>
      <c r="R50" s="37"/>
      <c r="S50" s="37"/>
      <c r="T50" s="37"/>
      <c r="U50" s="37"/>
      <c r="V50" s="37"/>
      <c r="W50" s="37"/>
      <c r="X50" s="37"/>
      <c r="Y50" s="37"/>
    </row>
    <row r="51" spans="1:25" ht="14.25" x14ac:dyDescent="0.2">
      <c r="A51" s="131" t="s">
        <v>598</v>
      </c>
    </row>
    <row r="52" spans="1:25" ht="14.25" x14ac:dyDescent="0.2">
      <c r="A52" s="131" t="s">
        <v>600</v>
      </c>
    </row>
  </sheetData>
  <mergeCells count="5">
    <mergeCell ref="F1:M1"/>
    <mergeCell ref="O1:P1"/>
    <mergeCell ref="R1:U1"/>
    <mergeCell ref="W1:Y1"/>
    <mergeCell ref="A1:D1"/>
  </mergeCells>
  <phoneticPr fontId="27"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X73"/>
  <sheetViews>
    <sheetView workbookViewId="0">
      <pane ySplit="2" topLeftCell="A3" activePane="bottomLeft" state="frozen"/>
      <selection pane="bottomLeft" sqref="A1:C1"/>
    </sheetView>
  </sheetViews>
  <sheetFormatPr defaultRowHeight="12.75" x14ac:dyDescent="0.2"/>
  <cols>
    <col min="1" max="1" width="12.140625" customWidth="1"/>
    <col min="2" max="2" width="16.85546875" customWidth="1"/>
    <col min="3" max="3" width="52.7109375" style="137" customWidth="1"/>
    <col min="4" max="4" width="2.28515625" style="137" customWidth="1"/>
    <col min="5" max="5" width="7.28515625" customWidth="1"/>
    <col min="6" max="7" width="7" customWidth="1"/>
    <col min="8" max="8" width="7.28515625" customWidth="1"/>
    <col min="9" max="9" width="7.140625" customWidth="1"/>
    <col min="10" max="10" width="8" customWidth="1"/>
    <col min="11" max="12" width="7.5703125" customWidth="1"/>
    <col min="13" max="13" width="2.7109375" customWidth="1"/>
    <col min="14" max="14" width="9.28515625" customWidth="1"/>
    <col min="15" max="15" width="10.28515625" customWidth="1"/>
    <col min="16" max="16" width="2.42578125" customWidth="1"/>
    <col min="17" max="17" width="8.7109375" customWidth="1"/>
    <col min="18" max="20" width="5.7109375" customWidth="1"/>
    <col min="21" max="21" width="7.28515625" customWidth="1"/>
    <col min="22" max="22" width="2.140625" customWidth="1"/>
    <col min="23" max="25" width="9.140625" customWidth="1"/>
    <col min="26" max="26" width="2.28515625" customWidth="1"/>
    <col min="27" max="28" width="11.7109375" customWidth="1"/>
    <col min="29" max="29" width="7.7109375" customWidth="1"/>
    <col min="30" max="30" width="12.42578125" customWidth="1"/>
    <col min="31" max="31" width="2.140625" customWidth="1"/>
    <col min="32" max="32" width="6.28515625" bestFit="1" customWidth="1"/>
    <col min="33" max="33" width="6.85546875" bestFit="1" customWidth="1"/>
  </cols>
  <sheetData>
    <row r="1" spans="1:414" x14ac:dyDescent="0.2">
      <c r="A1" s="159" t="s">
        <v>119</v>
      </c>
      <c r="B1" s="165"/>
      <c r="C1" s="166"/>
      <c r="D1" s="144"/>
      <c r="E1" s="167" t="s">
        <v>595</v>
      </c>
      <c r="F1" s="167"/>
      <c r="G1" s="167"/>
      <c r="H1" s="167"/>
      <c r="I1" s="167"/>
      <c r="J1" s="167"/>
      <c r="K1" s="167"/>
      <c r="L1" s="167"/>
      <c r="M1" s="134"/>
      <c r="N1" s="159" t="s">
        <v>493</v>
      </c>
      <c r="O1" s="166"/>
      <c r="P1" s="134"/>
      <c r="Q1" s="158" t="s">
        <v>724</v>
      </c>
      <c r="R1" s="168"/>
      <c r="S1" s="168"/>
      <c r="T1" s="168"/>
      <c r="U1" s="168"/>
      <c r="V1" s="134"/>
      <c r="W1" s="159" t="s">
        <v>746</v>
      </c>
      <c r="X1" s="165"/>
      <c r="Y1" s="166"/>
      <c r="Z1" s="134"/>
      <c r="AA1" s="159" t="s">
        <v>747</v>
      </c>
      <c r="AB1" s="165"/>
      <c r="AC1" s="165"/>
      <c r="AD1" s="166"/>
      <c r="AE1" s="134"/>
      <c r="AF1" s="134"/>
      <c r="AG1" s="134"/>
    </row>
    <row r="2" spans="1:414" s="73" customFormat="1" ht="52.5" x14ac:dyDescent="0.2">
      <c r="A2" s="3" t="s">
        <v>727</v>
      </c>
      <c r="B2" s="36" t="s">
        <v>525</v>
      </c>
      <c r="C2" s="43" t="s">
        <v>0</v>
      </c>
      <c r="D2" s="43"/>
      <c r="E2" s="1" t="s">
        <v>488</v>
      </c>
      <c r="F2" s="28" t="s">
        <v>587</v>
      </c>
      <c r="G2" s="28" t="s">
        <v>588</v>
      </c>
      <c r="H2" s="28" t="s">
        <v>589</v>
      </c>
      <c r="I2" s="28" t="s">
        <v>590</v>
      </c>
      <c r="J2" s="28" t="s">
        <v>591</v>
      </c>
      <c r="K2" s="28" t="s">
        <v>592</v>
      </c>
      <c r="L2" s="28" t="s">
        <v>593</v>
      </c>
      <c r="M2" s="12"/>
      <c r="N2" s="1" t="s">
        <v>490</v>
      </c>
      <c r="O2" s="80" t="s">
        <v>491</v>
      </c>
      <c r="P2" s="1"/>
      <c r="Q2" s="12" t="s">
        <v>257</v>
      </c>
      <c r="R2" s="12" t="s">
        <v>258</v>
      </c>
      <c r="S2" s="12" t="s">
        <v>259</v>
      </c>
      <c r="T2" s="12" t="s">
        <v>260</v>
      </c>
      <c r="U2" s="12" t="s">
        <v>261</v>
      </c>
      <c r="V2" s="12"/>
      <c r="W2" s="1" t="s">
        <v>262</v>
      </c>
      <c r="X2" s="1" t="s">
        <v>263</v>
      </c>
      <c r="Y2" s="1" t="s">
        <v>264</v>
      </c>
      <c r="Z2" s="1"/>
      <c r="AA2" s="1" t="s">
        <v>265</v>
      </c>
      <c r="AB2" s="1" t="s">
        <v>266</v>
      </c>
      <c r="AC2" s="1" t="s">
        <v>269</v>
      </c>
      <c r="AD2" s="1" t="s">
        <v>267</v>
      </c>
      <c r="AE2" s="1"/>
      <c r="AF2" s="12" t="s">
        <v>241</v>
      </c>
      <c r="AG2" s="12" t="s">
        <v>731</v>
      </c>
      <c r="AH2" s="51"/>
      <c r="AI2" s="35"/>
      <c r="AJ2" s="35"/>
      <c r="AK2" s="35"/>
      <c r="AL2" s="35"/>
      <c r="AM2" s="35"/>
      <c r="AN2" s="35"/>
      <c r="AO2" s="35"/>
      <c r="AP2" s="35"/>
      <c r="AQ2" s="35"/>
      <c r="AR2" s="35"/>
      <c r="AS2" s="35"/>
      <c r="AT2" s="35"/>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c r="IT2" s="51"/>
      <c r="IU2" s="51"/>
      <c r="IV2" s="51"/>
      <c r="IW2" s="51"/>
      <c r="IX2" s="51"/>
      <c r="IY2" s="51"/>
      <c r="IZ2" s="51"/>
      <c r="JA2" s="51"/>
      <c r="JB2" s="51"/>
      <c r="JC2" s="51"/>
      <c r="JD2" s="51"/>
      <c r="JE2" s="51"/>
      <c r="JF2" s="51"/>
      <c r="JG2" s="51"/>
      <c r="JH2" s="51"/>
      <c r="JI2" s="51"/>
      <c r="JJ2" s="51"/>
      <c r="JK2" s="51"/>
      <c r="JL2" s="51"/>
      <c r="JM2" s="51"/>
      <c r="JN2" s="51"/>
      <c r="JO2" s="51"/>
      <c r="JP2" s="51"/>
      <c r="JQ2" s="51"/>
      <c r="JR2" s="51"/>
      <c r="JS2" s="51"/>
      <c r="JT2" s="51"/>
      <c r="JU2" s="51"/>
      <c r="JV2" s="51"/>
      <c r="JW2" s="51"/>
      <c r="JX2" s="51"/>
      <c r="JY2" s="51"/>
      <c r="JZ2" s="51"/>
      <c r="KA2" s="51"/>
      <c r="KB2" s="51"/>
      <c r="KC2" s="51"/>
      <c r="KD2" s="51"/>
      <c r="KE2" s="51"/>
      <c r="KF2" s="51"/>
      <c r="KG2" s="51"/>
      <c r="KH2" s="51"/>
      <c r="KI2" s="51"/>
      <c r="KJ2" s="51"/>
      <c r="KK2" s="51"/>
      <c r="KL2" s="51"/>
      <c r="KM2" s="51"/>
      <c r="KN2" s="51"/>
      <c r="KO2" s="51"/>
      <c r="KP2" s="51"/>
      <c r="KQ2" s="51"/>
      <c r="KR2" s="51"/>
      <c r="KS2" s="51"/>
      <c r="KT2" s="51"/>
      <c r="KU2" s="51"/>
      <c r="KV2" s="51"/>
      <c r="KW2" s="51"/>
      <c r="KX2" s="51"/>
      <c r="KY2" s="51"/>
      <c r="KZ2" s="51"/>
      <c r="LA2" s="51"/>
      <c r="LB2" s="51"/>
      <c r="LC2" s="51"/>
      <c r="LD2" s="51"/>
      <c r="LE2" s="51"/>
      <c r="LF2" s="51"/>
      <c r="LG2" s="51"/>
      <c r="LH2" s="51"/>
      <c r="LI2" s="51"/>
      <c r="LJ2" s="51"/>
      <c r="LK2" s="51"/>
      <c r="LL2" s="51"/>
      <c r="LM2" s="51"/>
      <c r="LN2" s="51"/>
      <c r="LO2" s="51"/>
      <c r="LP2" s="51"/>
      <c r="LQ2" s="51"/>
      <c r="LR2" s="51"/>
      <c r="LS2" s="51"/>
      <c r="LT2" s="51"/>
      <c r="LU2" s="51"/>
      <c r="LV2" s="51"/>
      <c r="LW2" s="51"/>
      <c r="LX2" s="51"/>
      <c r="LY2" s="51"/>
      <c r="LZ2" s="51"/>
      <c r="MA2" s="51"/>
      <c r="MB2" s="51"/>
      <c r="MC2" s="51"/>
      <c r="MD2" s="51"/>
      <c r="ME2" s="51"/>
      <c r="MF2" s="51"/>
      <c r="MG2" s="51"/>
      <c r="MH2" s="51"/>
      <c r="MI2" s="51"/>
      <c r="MJ2" s="51"/>
      <c r="MK2" s="51"/>
      <c r="ML2" s="51"/>
      <c r="MM2" s="51"/>
      <c r="MN2" s="51"/>
      <c r="MO2" s="51"/>
      <c r="MP2" s="51"/>
      <c r="MQ2" s="51"/>
      <c r="MR2" s="51"/>
      <c r="MS2" s="51"/>
      <c r="MT2" s="51"/>
      <c r="MU2" s="51"/>
      <c r="MV2" s="51"/>
      <c r="MW2" s="51"/>
      <c r="MX2" s="51"/>
      <c r="MY2" s="51"/>
      <c r="MZ2" s="51"/>
      <c r="NA2" s="51"/>
      <c r="NB2" s="51"/>
      <c r="NC2" s="51"/>
      <c r="ND2" s="51"/>
      <c r="NE2" s="51"/>
      <c r="NF2" s="51"/>
      <c r="NG2" s="51"/>
      <c r="NH2" s="51"/>
      <c r="NI2" s="51"/>
      <c r="NJ2" s="51"/>
      <c r="NK2" s="51"/>
      <c r="NL2" s="51"/>
      <c r="NM2" s="51"/>
      <c r="NN2" s="51"/>
      <c r="NO2" s="51"/>
      <c r="NP2" s="51"/>
      <c r="NQ2" s="51"/>
      <c r="NR2" s="51"/>
      <c r="NS2" s="51"/>
      <c r="NT2" s="51"/>
      <c r="NU2" s="51"/>
      <c r="NV2" s="51"/>
      <c r="NW2" s="51"/>
      <c r="NX2" s="51"/>
      <c r="NY2" s="51"/>
      <c r="NZ2" s="51"/>
      <c r="OA2" s="51"/>
      <c r="OB2" s="51"/>
      <c r="OC2" s="51"/>
      <c r="OD2" s="51"/>
      <c r="OE2" s="51"/>
      <c r="OF2" s="51"/>
      <c r="OG2" s="51"/>
      <c r="OH2" s="51"/>
      <c r="OI2" s="51"/>
    </row>
    <row r="3" spans="1:414" s="68" customFormat="1" x14ac:dyDescent="0.2">
      <c r="A3" s="8" t="s">
        <v>434</v>
      </c>
      <c r="B3" s="30" t="s">
        <v>686</v>
      </c>
      <c r="C3" s="57" t="s">
        <v>99</v>
      </c>
      <c r="D3" s="57"/>
      <c r="E3" s="40">
        <v>0.28000000000000003</v>
      </c>
      <c r="F3" s="11">
        <v>0</v>
      </c>
      <c r="G3" s="11">
        <v>1.6800000000000002E-2</v>
      </c>
      <c r="H3" s="11">
        <v>0.252</v>
      </c>
      <c r="I3" s="11">
        <v>5.6000000000000008E-3</v>
      </c>
      <c r="J3" s="11">
        <v>0</v>
      </c>
      <c r="K3" s="11">
        <v>0</v>
      </c>
      <c r="L3" s="11">
        <v>0</v>
      </c>
      <c r="M3" s="6"/>
      <c r="N3" s="6"/>
      <c r="P3" s="6"/>
      <c r="Q3" s="6">
        <v>573</v>
      </c>
      <c r="R3" s="6">
        <v>629</v>
      </c>
      <c r="S3" s="6">
        <v>684</v>
      </c>
      <c r="T3" s="6">
        <v>730</v>
      </c>
      <c r="U3" s="6">
        <v>778</v>
      </c>
      <c r="V3" s="6"/>
      <c r="W3" s="6"/>
      <c r="X3" s="6"/>
      <c r="Y3" s="6"/>
      <c r="Z3" s="6"/>
      <c r="AA3" s="6"/>
      <c r="AB3" s="6"/>
      <c r="AC3" s="6"/>
      <c r="AD3" s="6"/>
      <c r="AE3" s="6"/>
      <c r="AF3" s="11">
        <v>0.68</v>
      </c>
      <c r="AG3" s="11">
        <v>0.14000000000000001</v>
      </c>
      <c r="AH3" s="50"/>
      <c r="AI3" s="35"/>
      <c r="AJ3" s="35"/>
      <c r="AK3" s="35"/>
      <c r="AL3" s="35"/>
      <c r="AM3" s="35"/>
      <c r="AN3" s="35"/>
      <c r="AO3" s="35"/>
      <c r="AP3" s="35"/>
      <c r="AQ3" s="35"/>
      <c r="AR3" s="35"/>
      <c r="AS3" s="35"/>
      <c r="AT3" s="35"/>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c r="IX3" s="50"/>
      <c r="IY3" s="50"/>
      <c r="IZ3" s="50"/>
      <c r="JA3" s="50"/>
      <c r="JB3" s="50"/>
      <c r="JC3" s="50"/>
      <c r="JD3" s="50"/>
      <c r="JE3" s="50"/>
      <c r="JF3" s="50"/>
      <c r="JG3" s="50"/>
      <c r="JH3" s="50"/>
      <c r="JI3" s="50"/>
      <c r="JJ3" s="50"/>
      <c r="JK3" s="50"/>
      <c r="JL3" s="50"/>
      <c r="JM3" s="50"/>
      <c r="JN3" s="50"/>
      <c r="JO3" s="50"/>
      <c r="JP3" s="50"/>
      <c r="JQ3" s="50"/>
      <c r="JR3" s="50"/>
      <c r="JS3" s="50"/>
      <c r="JT3" s="50"/>
      <c r="JU3" s="50"/>
      <c r="JV3" s="50"/>
      <c r="JW3" s="50"/>
      <c r="JX3" s="50"/>
      <c r="JY3" s="50"/>
      <c r="JZ3" s="50"/>
      <c r="KA3" s="50"/>
      <c r="KB3" s="50"/>
      <c r="KC3" s="50"/>
      <c r="KD3" s="50"/>
      <c r="KE3" s="50"/>
      <c r="KF3" s="50"/>
      <c r="KG3" s="50"/>
      <c r="KH3" s="50"/>
      <c r="KI3" s="50"/>
      <c r="KJ3" s="50"/>
      <c r="KK3" s="50"/>
      <c r="KL3" s="50"/>
      <c r="KM3" s="50"/>
      <c r="KN3" s="50"/>
      <c r="KO3" s="50"/>
      <c r="KP3" s="50"/>
      <c r="KQ3" s="50"/>
      <c r="KR3" s="50"/>
      <c r="KS3" s="50"/>
      <c r="KT3" s="50"/>
      <c r="KU3" s="50"/>
      <c r="KV3" s="50"/>
      <c r="KW3" s="50"/>
      <c r="KX3" s="50"/>
      <c r="KY3" s="50"/>
      <c r="KZ3" s="50"/>
      <c r="LA3" s="50"/>
      <c r="LB3" s="50"/>
      <c r="LC3" s="50"/>
      <c r="LD3" s="50"/>
      <c r="LE3" s="50"/>
      <c r="LF3" s="50"/>
      <c r="LG3" s="50"/>
      <c r="LH3" s="50"/>
      <c r="LI3" s="50"/>
      <c r="LJ3" s="50"/>
      <c r="LK3" s="50"/>
      <c r="LL3" s="50"/>
      <c r="LM3" s="50"/>
      <c r="LN3" s="50"/>
      <c r="LO3" s="50"/>
      <c r="LP3" s="50"/>
      <c r="LQ3" s="50"/>
      <c r="LR3" s="50"/>
      <c r="LS3" s="50"/>
      <c r="LT3" s="50"/>
      <c r="LU3" s="50"/>
      <c r="LV3" s="50"/>
      <c r="LW3" s="50"/>
      <c r="LX3" s="50"/>
      <c r="LY3" s="50"/>
      <c r="LZ3" s="50"/>
      <c r="MA3" s="50"/>
      <c r="MB3" s="50"/>
      <c r="MC3" s="50"/>
      <c r="MD3" s="50"/>
      <c r="ME3" s="50"/>
      <c r="MF3" s="50"/>
      <c r="MG3" s="50"/>
      <c r="MH3" s="50"/>
      <c r="MI3" s="50"/>
      <c r="MJ3" s="50"/>
      <c r="MK3" s="50"/>
      <c r="ML3" s="50"/>
      <c r="MM3" s="50"/>
      <c r="MN3" s="50"/>
      <c r="MO3" s="50"/>
      <c r="MP3" s="50"/>
      <c r="MQ3" s="50"/>
      <c r="MR3" s="50"/>
      <c r="MS3" s="50"/>
      <c r="MT3" s="50"/>
      <c r="MU3" s="50"/>
      <c r="MV3" s="50"/>
      <c r="MW3" s="50"/>
      <c r="MX3" s="50"/>
      <c r="MY3" s="50"/>
      <c r="MZ3" s="50"/>
      <c r="NA3" s="50"/>
      <c r="NB3" s="50"/>
      <c r="NC3" s="50"/>
      <c r="ND3" s="50"/>
      <c r="NE3" s="50"/>
      <c r="NF3" s="50"/>
      <c r="NG3" s="50"/>
      <c r="NH3" s="50"/>
      <c r="NI3" s="50"/>
      <c r="NJ3" s="50"/>
      <c r="NK3" s="50"/>
      <c r="NL3" s="50"/>
      <c r="NM3" s="50"/>
      <c r="NN3" s="50"/>
      <c r="NO3" s="50"/>
      <c r="NP3" s="50"/>
      <c r="NQ3" s="50"/>
      <c r="NR3" s="50"/>
      <c r="NS3" s="50"/>
      <c r="NT3" s="50"/>
      <c r="NU3" s="50"/>
      <c r="NV3" s="50"/>
      <c r="NW3" s="50"/>
      <c r="NX3" s="50"/>
      <c r="NY3" s="50"/>
      <c r="NZ3" s="50"/>
      <c r="OA3" s="50"/>
      <c r="OB3" s="50"/>
      <c r="OC3" s="50"/>
      <c r="OD3" s="50"/>
      <c r="OE3" s="50"/>
      <c r="OF3" s="50"/>
      <c r="OG3" s="50"/>
      <c r="OH3" s="50"/>
      <c r="OI3" s="50"/>
      <c r="OJ3" s="58"/>
      <c r="OK3" s="58"/>
      <c r="OL3" s="58"/>
      <c r="OM3" s="58"/>
      <c r="ON3" s="50"/>
      <c r="OO3" s="50"/>
      <c r="OP3" s="50"/>
      <c r="OQ3" s="50"/>
      <c r="OR3" s="50"/>
      <c r="OS3" s="50"/>
      <c r="OT3" s="50"/>
      <c r="OU3" s="50"/>
      <c r="OV3" s="50"/>
      <c r="OW3" s="50"/>
      <c r="OX3" s="50"/>
    </row>
    <row r="4" spans="1:414" s="68" customFormat="1" x14ac:dyDescent="0.2">
      <c r="A4" s="7" t="s">
        <v>435</v>
      </c>
      <c r="B4" s="30" t="s">
        <v>687</v>
      </c>
      <c r="C4" s="57" t="s">
        <v>98</v>
      </c>
      <c r="D4" s="57"/>
      <c r="E4" s="11">
        <v>6.77</v>
      </c>
      <c r="F4" s="11">
        <v>0</v>
      </c>
      <c r="G4" s="11">
        <v>0</v>
      </c>
      <c r="H4" s="11">
        <v>1.3539999999999999</v>
      </c>
      <c r="I4" s="11">
        <v>4.0620000000000003</v>
      </c>
      <c r="J4" s="11">
        <v>1.3539999999999999</v>
      </c>
      <c r="K4" s="11">
        <v>0.13539999999999999</v>
      </c>
      <c r="L4" s="11">
        <v>0</v>
      </c>
      <c r="M4" s="6"/>
      <c r="N4" s="6"/>
      <c r="O4" s="6"/>
      <c r="P4" s="6"/>
      <c r="Q4" s="6">
        <v>637</v>
      </c>
      <c r="R4" s="6">
        <v>725</v>
      </c>
      <c r="S4" s="6">
        <v>781</v>
      </c>
      <c r="T4" s="6">
        <v>835</v>
      </c>
      <c r="U4" s="6">
        <v>897</v>
      </c>
      <c r="V4" s="6"/>
      <c r="W4" s="6"/>
      <c r="X4" s="6"/>
      <c r="Y4" s="6"/>
      <c r="Z4" s="6"/>
      <c r="AA4" s="6"/>
      <c r="AB4" s="6"/>
      <c r="AC4" s="6"/>
      <c r="AD4" s="6"/>
      <c r="AE4" s="6"/>
      <c r="AF4" s="11"/>
      <c r="AG4" s="11"/>
      <c r="AH4" s="50"/>
      <c r="AI4" s="34"/>
      <c r="AJ4" s="34"/>
      <c r="AK4" s="34"/>
      <c r="AL4" s="34"/>
      <c r="AM4" s="34"/>
      <c r="AN4" s="34"/>
      <c r="AO4" s="34"/>
      <c r="AP4" s="34"/>
      <c r="AQ4" s="34"/>
      <c r="AR4" s="34"/>
      <c r="AS4" s="34"/>
      <c r="AT4" s="34"/>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c r="IO4" s="50"/>
      <c r="IP4" s="50"/>
      <c r="IQ4" s="50"/>
      <c r="IR4" s="50"/>
      <c r="IS4" s="50"/>
      <c r="IT4" s="50"/>
      <c r="IU4" s="50"/>
      <c r="IV4" s="50"/>
      <c r="IW4" s="50"/>
      <c r="IX4" s="50"/>
      <c r="IY4" s="50"/>
      <c r="IZ4" s="50"/>
      <c r="JA4" s="50"/>
      <c r="JB4" s="50"/>
      <c r="JC4" s="50"/>
      <c r="JD4" s="50"/>
      <c r="JE4" s="50"/>
      <c r="JF4" s="50"/>
      <c r="JG4" s="50"/>
      <c r="JH4" s="50"/>
      <c r="JI4" s="50"/>
      <c r="JJ4" s="50"/>
      <c r="JK4" s="50"/>
      <c r="JL4" s="50"/>
      <c r="JM4" s="50"/>
      <c r="JN4" s="50"/>
      <c r="JO4" s="50"/>
      <c r="JP4" s="50"/>
      <c r="JQ4" s="50"/>
      <c r="JR4" s="50"/>
      <c r="JS4" s="50"/>
      <c r="JT4" s="50"/>
      <c r="JU4" s="50"/>
      <c r="JV4" s="50"/>
      <c r="JW4" s="50"/>
      <c r="JX4" s="50"/>
      <c r="JY4" s="50"/>
      <c r="JZ4" s="50"/>
      <c r="KA4" s="50"/>
      <c r="KB4" s="50"/>
      <c r="KC4" s="50"/>
      <c r="KD4" s="50"/>
      <c r="KE4" s="50"/>
      <c r="KF4" s="50"/>
      <c r="KG4" s="50"/>
      <c r="KH4" s="50"/>
      <c r="KI4" s="50"/>
      <c r="KJ4" s="50"/>
      <c r="KK4" s="50"/>
      <c r="KL4" s="50"/>
      <c r="KM4" s="50"/>
      <c r="KN4" s="50"/>
      <c r="KO4" s="50"/>
      <c r="KP4" s="50"/>
      <c r="KQ4" s="50"/>
      <c r="KR4" s="50"/>
      <c r="KS4" s="50"/>
      <c r="KT4" s="50"/>
      <c r="KU4" s="50"/>
      <c r="KV4" s="50"/>
      <c r="KW4" s="50"/>
      <c r="KX4" s="50"/>
      <c r="KY4" s="50"/>
      <c r="KZ4" s="50"/>
      <c r="LA4" s="50"/>
      <c r="LB4" s="50"/>
      <c r="LC4" s="50"/>
      <c r="LD4" s="50"/>
      <c r="LE4" s="50"/>
      <c r="LF4" s="50"/>
      <c r="LG4" s="50"/>
      <c r="LH4" s="50"/>
      <c r="LI4" s="50"/>
      <c r="LJ4" s="50"/>
      <c r="LK4" s="50"/>
      <c r="LL4" s="50"/>
      <c r="LM4" s="50"/>
      <c r="LN4" s="50"/>
      <c r="LO4" s="50"/>
      <c r="LP4" s="50"/>
      <c r="LQ4" s="50"/>
      <c r="LR4" s="50"/>
      <c r="LS4" s="50"/>
      <c r="LT4" s="50"/>
      <c r="LU4" s="50"/>
      <c r="LV4" s="50"/>
      <c r="LW4" s="50"/>
      <c r="LX4" s="50"/>
      <c r="LY4" s="50"/>
      <c r="LZ4" s="50"/>
      <c r="MA4" s="50"/>
      <c r="MB4" s="50"/>
      <c r="MC4" s="50"/>
      <c r="MD4" s="50"/>
      <c r="ME4" s="50"/>
      <c r="MF4" s="50"/>
      <c r="MG4" s="50"/>
      <c r="MH4" s="50"/>
      <c r="MI4" s="50"/>
      <c r="MJ4" s="50"/>
      <c r="MK4" s="50"/>
      <c r="ML4" s="50"/>
      <c r="MM4" s="50"/>
      <c r="MN4" s="50"/>
      <c r="MO4" s="50"/>
      <c r="MP4" s="50"/>
      <c r="MQ4" s="50"/>
      <c r="MR4" s="50"/>
      <c r="MS4" s="50"/>
      <c r="MT4" s="50"/>
      <c r="MU4" s="50"/>
      <c r="MV4" s="50"/>
      <c r="MW4" s="50"/>
      <c r="MX4" s="50"/>
      <c r="MY4" s="50"/>
      <c r="MZ4" s="50"/>
      <c r="NA4" s="50"/>
      <c r="NB4" s="50"/>
      <c r="NC4" s="50"/>
      <c r="ND4" s="50"/>
      <c r="NE4" s="50"/>
      <c r="NF4" s="50"/>
      <c r="NG4" s="50"/>
      <c r="NH4" s="50"/>
      <c r="NI4" s="50"/>
      <c r="NJ4" s="50"/>
      <c r="NK4" s="50"/>
      <c r="NL4" s="50"/>
      <c r="NM4" s="50"/>
      <c r="NN4" s="50"/>
      <c r="NO4" s="50"/>
      <c r="NP4" s="50"/>
      <c r="NQ4" s="50"/>
      <c r="NR4" s="50"/>
      <c r="NS4" s="50"/>
      <c r="NT4" s="50"/>
      <c r="NU4" s="50"/>
      <c r="NV4" s="50"/>
      <c r="NW4" s="50"/>
      <c r="NX4" s="50"/>
      <c r="NY4" s="50"/>
      <c r="NZ4" s="50"/>
      <c r="OA4" s="50"/>
      <c r="OB4" s="50"/>
      <c r="OC4" s="50"/>
      <c r="OD4" s="50"/>
      <c r="OE4" s="50"/>
      <c r="OF4" s="50"/>
      <c r="OG4" s="50"/>
      <c r="OH4" s="50"/>
      <c r="OI4" s="50"/>
    </row>
    <row r="5" spans="1:414" s="68" customFormat="1" x14ac:dyDescent="0.2">
      <c r="A5" s="7" t="s">
        <v>436</v>
      </c>
      <c r="B5" s="30" t="s">
        <v>687</v>
      </c>
      <c r="C5" s="57" t="s">
        <v>98</v>
      </c>
      <c r="D5" s="57"/>
      <c r="E5" s="11">
        <v>5.16</v>
      </c>
      <c r="F5" s="11">
        <v>0</v>
      </c>
      <c r="G5" s="11">
        <v>0</v>
      </c>
      <c r="H5" s="11">
        <v>0.15479999999999999</v>
      </c>
      <c r="I5" s="11">
        <v>0.30959999999999999</v>
      </c>
      <c r="J5" s="11">
        <v>0.51600000000000001</v>
      </c>
      <c r="K5" s="11">
        <v>1.548</v>
      </c>
      <c r="L5" s="11">
        <v>2.58</v>
      </c>
      <c r="M5" s="6"/>
      <c r="N5" s="6"/>
      <c r="O5" s="6"/>
      <c r="P5" s="6"/>
      <c r="Q5" s="6">
        <v>705</v>
      </c>
      <c r="R5" s="6">
        <v>860</v>
      </c>
      <c r="S5" s="6">
        <v>944</v>
      </c>
      <c r="T5" s="6">
        <v>1018</v>
      </c>
      <c r="U5" s="6">
        <v>1081</v>
      </c>
      <c r="V5" s="6"/>
      <c r="W5" s="6"/>
      <c r="X5" s="6"/>
      <c r="Y5" s="6"/>
      <c r="Z5" s="6"/>
      <c r="AA5" s="6"/>
      <c r="AB5" s="6"/>
      <c r="AC5" s="6"/>
      <c r="AD5" s="6"/>
      <c r="AE5" s="6"/>
      <c r="AF5" s="11"/>
      <c r="AG5" s="11"/>
      <c r="AH5" s="50"/>
      <c r="AI5" s="35"/>
      <c r="AJ5" s="35"/>
      <c r="AK5" s="35"/>
      <c r="AL5" s="35"/>
      <c r="AM5" s="35"/>
      <c r="AN5" s="35"/>
      <c r="AO5" s="35"/>
      <c r="AP5" s="35"/>
      <c r="AQ5" s="35"/>
      <c r="AR5" s="35"/>
      <c r="AS5" s="35"/>
      <c r="AT5" s="35"/>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c r="IX5" s="50"/>
      <c r="IY5" s="50"/>
      <c r="IZ5" s="50"/>
      <c r="JA5" s="50"/>
      <c r="JB5" s="50"/>
      <c r="JC5" s="50"/>
      <c r="JD5" s="50"/>
      <c r="JE5" s="50"/>
      <c r="JF5" s="50"/>
      <c r="JG5" s="50"/>
      <c r="JH5" s="50"/>
      <c r="JI5" s="50"/>
      <c r="JJ5" s="50"/>
      <c r="JK5" s="50"/>
      <c r="JL5" s="50"/>
      <c r="JM5" s="50"/>
      <c r="JN5" s="50"/>
      <c r="JO5" s="50"/>
      <c r="JP5" s="50"/>
      <c r="JQ5" s="50"/>
      <c r="JR5" s="50"/>
      <c r="JS5" s="50"/>
      <c r="JT5" s="50"/>
      <c r="JU5" s="50"/>
      <c r="JV5" s="50"/>
      <c r="JW5" s="50"/>
      <c r="JX5" s="50"/>
      <c r="JY5" s="50"/>
      <c r="JZ5" s="50"/>
      <c r="KA5" s="50"/>
      <c r="KB5" s="50"/>
      <c r="KC5" s="50"/>
      <c r="KD5" s="50"/>
      <c r="KE5" s="50"/>
      <c r="KF5" s="50"/>
      <c r="KG5" s="50"/>
      <c r="KH5" s="50"/>
      <c r="KI5" s="50"/>
      <c r="KJ5" s="50"/>
      <c r="KK5" s="50"/>
      <c r="KL5" s="50"/>
      <c r="KM5" s="50"/>
      <c r="KN5" s="50"/>
      <c r="KO5" s="50"/>
      <c r="KP5" s="50"/>
      <c r="KQ5" s="50"/>
      <c r="KR5" s="50"/>
      <c r="KS5" s="50"/>
      <c r="KT5" s="50"/>
      <c r="KU5" s="50"/>
      <c r="KV5" s="50"/>
      <c r="KW5" s="50"/>
      <c r="KX5" s="50"/>
      <c r="KY5" s="50"/>
      <c r="KZ5" s="50"/>
      <c r="LA5" s="50"/>
      <c r="LB5" s="50"/>
      <c r="LC5" s="50"/>
      <c r="LD5" s="50"/>
      <c r="LE5" s="50"/>
      <c r="LF5" s="50"/>
      <c r="LG5" s="50"/>
      <c r="LH5" s="50"/>
      <c r="LI5" s="50"/>
      <c r="LJ5" s="50"/>
      <c r="LK5" s="50"/>
      <c r="LL5" s="50"/>
      <c r="LM5" s="50"/>
      <c r="LN5" s="50"/>
      <c r="LO5" s="50"/>
      <c r="LP5" s="50"/>
      <c r="LQ5" s="50"/>
      <c r="LR5" s="50"/>
      <c r="LS5" s="50"/>
      <c r="LT5" s="50"/>
      <c r="LU5" s="50"/>
      <c r="LV5" s="50"/>
      <c r="LW5" s="50"/>
      <c r="LX5" s="50"/>
      <c r="LY5" s="50"/>
      <c r="LZ5" s="50"/>
      <c r="MA5" s="50"/>
      <c r="MB5" s="50"/>
      <c r="MC5" s="50"/>
      <c r="MD5" s="50"/>
      <c r="ME5" s="50"/>
      <c r="MF5" s="50"/>
      <c r="MG5" s="50"/>
      <c r="MH5" s="50"/>
      <c r="MI5" s="50"/>
      <c r="MJ5" s="50"/>
      <c r="MK5" s="50"/>
      <c r="ML5" s="50"/>
      <c r="MM5" s="50"/>
      <c r="MN5" s="50"/>
      <c r="MO5" s="50"/>
      <c r="MP5" s="50"/>
      <c r="MQ5" s="50"/>
      <c r="MR5" s="50"/>
      <c r="MS5" s="50"/>
      <c r="MT5" s="50"/>
      <c r="MU5" s="50"/>
      <c r="MV5" s="50"/>
      <c r="MW5" s="50"/>
      <c r="MX5" s="50"/>
      <c r="MY5" s="50"/>
      <c r="MZ5" s="50"/>
      <c r="NA5" s="50"/>
      <c r="NB5" s="50"/>
      <c r="NC5" s="50"/>
      <c r="ND5" s="50"/>
      <c r="NE5" s="50"/>
      <c r="NF5" s="50"/>
      <c r="NG5" s="50"/>
      <c r="NH5" s="50"/>
      <c r="NI5" s="50"/>
      <c r="NJ5" s="50"/>
      <c r="NK5" s="50"/>
      <c r="NL5" s="50"/>
      <c r="NM5" s="50"/>
      <c r="NN5" s="50"/>
      <c r="NO5" s="50"/>
      <c r="NP5" s="50"/>
      <c r="NQ5" s="50"/>
      <c r="NR5" s="50"/>
      <c r="NS5" s="50"/>
      <c r="NT5" s="50"/>
      <c r="NU5" s="50"/>
      <c r="NV5" s="50"/>
      <c r="NW5" s="50"/>
      <c r="NX5" s="50"/>
      <c r="NY5" s="50"/>
      <c r="NZ5" s="50"/>
      <c r="OA5" s="50"/>
      <c r="OB5" s="50"/>
      <c r="OC5" s="50"/>
      <c r="OD5" s="50"/>
      <c r="OE5" s="50"/>
      <c r="OF5" s="50"/>
      <c r="OG5" s="50"/>
      <c r="OH5" s="50"/>
      <c r="OI5" s="50"/>
    </row>
    <row r="6" spans="1:414" s="68" customFormat="1" x14ac:dyDescent="0.2">
      <c r="A6" s="7" t="s">
        <v>437</v>
      </c>
      <c r="B6" s="30" t="s">
        <v>687</v>
      </c>
      <c r="C6" s="57" t="s">
        <v>98</v>
      </c>
      <c r="D6" s="57"/>
      <c r="E6" s="11">
        <v>6.75</v>
      </c>
      <c r="F6" s="11">
        <v>0</v>
      </c>
      <c r="G6" s="11">
        <v>0</v>
      </c>
      <c r="H6" s="11">
        <v>1.35</v>
      </c>
      <c r="I6" s="11">
        <v>4.05</v>
      </c>
      <c r="J6" s="11">
        <v>1.35</v>
      </c>
      <c r="K6" s="11">
        <v>6.7500000000000004E-2</v>
      </c>
      <c r="L6" s="11">
        <v>0</v>
      </c>
      <c r="M6" s="6"/>
      <c r="N6" s="6"/>
      <c r="O6" s="6"/>
      <c r="P6" s="6"/>
      <c r="Q6" s="6">
        <v>630</v>
      </c>
      <c r="R6" s="6">
        <v>725</v>
      </c>
      <c r="S6" s="6">
        <v>782</v>
      </c>
      <c r="T6" s="6">
        <v>836</v>
      </c>
      <c r="U6" s="6">
        <v>904</v>
      </c>
      <c r="V6" s="6"/>
      <c r="W6" s="6"/>
      <c r="X6" s="6"/>
      <c r="Y6" s="6"/>
      <c r="Z6" s="6"/>
      <c r="AA6" s="6"/>
      <c r="AB6" s="6"/>
      <c r="AC6" s="6"/>
      <c r="AD6" s="6"/>
      <c r="AE6" s="6"/>
      <c r="AF6" s="11"/>
      <c r="AG6" s="11"/>
      <c r="AH6" s="50"/>
      <c r="AI6" s="35"/>
      <c r="AJ6" s="35"/>
      <c r="AK6" s="35"/>
      <c r="AL6" s="35"/>
      <c r="AM6" s="35"/>
      <c r="AN6" s="35"/>
      <c r="AO6" s="35"/>
      <c r="AP6" s="35"/>
      <c r="AQ6" s="35"/>
      <c r="AR6" s="35"/>
      <c r="AS6" s="35"/>
      <c r="AT6" s="35"/>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c r="IR6" s="50"/>
      <c r="IS6" s="50"/>
      <c r="IT6" s="50"/>
      <c r="IU6" s="50"/>
      <c r="IV6" s="50"/>
      <c r="IW6" s="50"/>
      <c r="IX6" s="50"/>
      <c r="IY6" s="50"/>
      <c r="IZ6" s="50"/>
      <c r="JA6" s="50"/>
      <c r="JB6" s="50"/>
      <c r="JC6" s="50"/>
      <c r="JD6" s="50"/>
      <c r="JE6" s="50"/>
      <c r="JF6" s="50"/>
      <c r="JG6" s="50"/>
      <c r="JH6" s="50"/>
      <c r="JI6" s="50"/>
      <c r="JJ6" s="50"/>
      <c r="JK6" s="50"/>
      <c r="JL6" s="50"/>
      <c r="JM6" s="50"/>
      <c r="JN6" s="50"/>
      <c r="JO6" s="50"/>
      <c r="JP6" s="50"/>
      <c r="JQ6" s="50"/>
      <c r="JR6" s="50"/>
      <c r="JS6" s="50"/>
      <c r="JT6" s="50"/>
      <c r="JU6" s="50"/>
      <c r="JV6" s="50"/>
      <c r="JW6" s="50"/>
      <c r="JX6" s="50"/>
      <c r="JY6" s="50"/>
      <c r="JZ6" s="50"/>
      <c r="KA6" s="50"/>
      <c r="KB6" s="50"/>
      <c r="KC6" s="50"/>
      <c r="KD6" s="50"/>
      <c r="KE6" s="50"/>
      <c r="KF6" s="50"/>
      <c r="KG6" s="50"/>
      <c r="KH6" s="50"/>
      <c r="KI6" s="50"/>
      <c r="KJ6" s="50"/>
      <c r="KK6" s="50"/>
      <c r="KL6" s="50"/>
      <c r="KM6" s="50"/>
      <c r="KN6" s="50"/>
      <c r="KO6" s="50"/>
      <c r="KP6" s="50"/>
      <c r="KQ6" s="50"/>
      <c r="KR6" s="50"/>
      <c r="KS6" s="50"/>
      <c r="KT6" s="50"/>
      <c r="KU6" s="50"/>
      <c r="KV6" s="50"/>
      <c r="KW6" s="50"/>
      <c r="KX6" s="50"/>
      <c r="KY6" s="50"/>
      <c r="KZ6" s="50"/>
      <c r="LA6" s="50"/>
      <c r="LB6" s="50"/>
      <c r="LC6" s="50"/>
      <c r="LD6" s="50"/>
      <c r="LE6" s="50"/>
      <c r="LF6" s="50"/>
      <c r="LG6" s="50"/>
      <c r="LH6" s="50"/>
      <c r="LI6" s="50"/>
      <c r="LJ6" s="50"/>
      <c r="LK6" s="50"/>
      <c r="LL6" s="50"/>
      <c r="LM6" s="50"/>
      <c r="LN6" s="50"/>
      <c r="LO6" s="50"/>
      <c r="LP6" s="50"/>
      <c r="LQ6" s="50"/>
      <c r="LR6" s="50"/>
      <c r="LS6" s="50"/>
      <c r="LT6" s="50"/>
      <c r="LU6" s="50"/>
      <c r="LV6" s="50"/>
      <c r="LW6" s="50"/>
      <c r="LX6" s="50"/>
      <c r="LY6" s="50"/>
      <c r="LZ6" s="50"/>
      <c r="MA6" s="50"/>
      <c r="MB6" s="50"/>
      <c r="MC6" s="50"/>
      <c r="MD6" s="50"/>
      <c r="ME6" s="50"/>
      <c r="MF6" s="50"/>
      <c r="MG6" s="50"/>
      <c r="MH6" s="50"/>
      <c r="MI6" s="50"/>
      <c r="MJ6" s="50"/>
      <c r="MK6" s="50"/>
      <c r="ML6" s="50"/>
      <c r="MM6" s="50"/>
      <c r="MN6" s="50"/>
      <c r="MO6" s="50"/>
      <c r="MP6" s="50"/>
      <c r="MQ6" s="50"/>
      <c r="MR6" s="50"/>
      <c r="MS6" s="50"/>
      <c r="MT6" s="50"/>
      <c r="MU6" s="50"/>
      <c r="MV6" s="50"/>
      <c r="MW6" s="50"/>
      <c r="MX6" s="50"/>
      <c r="MY6" s="50"/>
      <c r="MZ6" s="50"/>
      <c r="NA6" s="50"/>
      <c r="NB6" s="50"/>
      <c r="NC6" s="50"/>
      <c r="ND6" s="50"/>
      <c r="NE6" s="50"/>
      <c r="NF6" s="50"/>
      <c r="NG6" s="50"/>
      <c r="NH6" s="50"/>
      <c r="NI6" s="50"/>
      <c r="NJ6" s="50"/>
      <c r="NK6" s="50"/>
      <c r="NL6" s="50"/>
      <c r="NM6" s="50"/>
      <c r="NN6" s="50"/>
      <c r="NO6" s="50"/>
      <c r="NP6" s="50"/>
      <c r="NQ6" s="50"/>
      <c r="NR6" s="50"/>
      <c r="NS6" s="50"/>
      <c r="NT6" s="50"/>
      <c r="NU6" s="50"/>
      <c r="NV6" s="50"/>
      <c r="NW6" s="50"/>
      <c r="NX6" s="50"/>
      <c r="NY6" s="50"/>
      <c r="NZ6" s="50"/>
      <c r="OA6" s="50"/>
      <c r="OB6" s="50"/>
      <c r="OC6" s="50"/>
      <c r="OD6" s="50"/>
      <c r="OE6" s="50"/>
      <c r="OF6" s="50"/>
      <c r="OG6" s="50"/>
      <c r="OH6" s="50"/>
      <c r="OI6" s="50"/>
    </row>
    <row r="7" spans="1:414" s="68" customFormat="1" x14ac:dyDescent="0.2">
      <c r="A7" s="7" t="s">
        <v>438</v>
      </c>
      <c r="B7" s="30" t="s">
        <v>687</v>
      </c>
      <c r="C7" s="57" t="s">
        <v>98</v>
      </c>
      <c r="D7" s="57"/>
      <c r="E7" s="11">
        <v>5.05</v>
      </c>
      <c r="F7" s="11">
        <v>0</v>
      </c>
      <c r="G7" s="11">
        <v>0</v>
      </c>
      <c r="H7" s="11">
        <v>0.10099999999999999</v>
      </c>
      <c r="I7" s="11">
        <v>0.2525</v>
      </c>
      <c r="J7" s="11">
        <v>0.505</v>
      </c>
      <c r="K7" s="11">
        <v>1.5149999999999999</v>
      </c>
      <c r="L7" s="11">
        <v>2.5249999999999999</v>
      </c>
      <c r="M7" s="6"/>
      <c r="N7" s="6"/>
      <c r="O7" s="6"/>
      <c r="P7" s="6"/>
      <c r="Q7" s="6">
        <v>691</v>
      </c>
      <c r="R7" s="6">
        <v>859</v>
      </c>
      <c r="S7" s="6">
        <v>946</v>
      </c>
      <c r="T7" s="6">
        <v>1021</v>
      </c>
      <c r="U7" s="6">
        <v>1085</v>
      </c>
      <c r="V7" s="6"/>
      <c r="W7" s="6"/>
      <c r="X7" s="6"/>
      <c r="Y7" s="6"/>
      <c r="Z7" s="6"/>
      <c r="AA7" s="6"/>
      <c r="AB7" s="6"/>
      <c r="AC7" s="6"/>
      <c r="AD7" s="6"/>
      <c r="AE7" s="6"/>
      <c r="AF7" s="11"/>
      <c r="AG7" s="11"/>
      <c r="AH7" s="50"/>
      <c r="AI7" s="35"/>
      <c r="AJ7" s="35"/>
      <c r="AK7" s="35"/>
      <c r="AL7" s="35"/>
      <c r="AM7" s="35"/>
      <c r="AN7" s="35"/>
      <c r="AO7" s="35"/>
      <c r="AP7" s="35"/>
      <c r="AQ7" s="35"/>
      <c r="AR7" s="35"/>
      <c r="AS7" s="35"/>
      <c r="AT7" s="35"/>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c r="IV7" s="50"/>
      <c r="IW7" s="50"/>
      <c r="IX7" s="50"/>
      <c r="IY7" s="50"/>
      <c r="IZ7" s="50"/>
      <c r="JA7" s="50"/>
      <c r="JB7" s="50"/>
      <c r="JC7" s="50"/>
      <c r="JD7" s="50"/>
      <c r="JE7" s="50"/>
      <c r="JF7" s="50"/>
      <c r="JG7" s="50"/>
      <c r="JH7" s="50"/>
      <c r="JI7" s="50"/>
      <c r="JJ7" s="50"/>
      <c r="JK7" s="50"/>
      <c r="JL7" s="50"/>
      <c r="JM7" s="50"/>
      <c r="JN7" s="50"/>
      <c r="JO7" s="50"/>
      <c r="JP7" s="50"/>
      <c r="JQ7" s="50"/>
      <c r="JR7" s="50"/>
      <c r="JS7" s="50"/>
      <c r="JT7" s="50"/>
      <c r="JU7" s="50"/>
      <c r="JV7" s="50"/>
      <c r="JW7" s="50"/>
      <c r="JX7" s="50"/>
      <c r="JY7" s="50"/>
      <c r="JZ7" s="50"/>
      <c r="KA7" s="50"/>
      <c r="KB7" s="50"/>
      <c r="KC7" s="50"/>
      <c r="KD7" s="50"/>
      <c r="KE7" s="50"/>
      <c r="KF7" s="50"/>
      <c r="KG7" s="50"/>
      <c r="KH7" s="50"/>
      <c r="KI7" s="50"/>
      <c r="KJ7" s="50"/>
      <c r="KK7" s="50"/>
      <c r="KL7" s="50"/>
      <c r="KM7" s="50"/>
      <c r="KN7" s="50"/>
      <c r="KO7" s="50"/>
      <c r="KP7" s="50"/>
      <c r="KQ7" s="50"/>
      <c r="KR7" s="50"/>
      <c r="KS7" s="50"/>
      <c r="KT7" s="50"/>
      <c r="KU7" s="50"/>
      <c r="KV7" s="50"/>
      <c r="KW7" s="50"/>
      <c r="KX7" s="50"/>
      <c r="KY7" s="50"/>
      <c r="KZ7" s="50"/>
      <c r="LA7" s="50"/>
      <c r="LB7" s="50"/>
      <c r="LC7" s="50"/>
      <c r="LD7" s="50"/>
      <c r="LE7" s="50"/>
      <c r="LF7" s="50"/>
      <c r="LG7" s="50"/>
      <c r="LH7" s="50"/>
      <c r="LI7" s="50"/>
      <c r="LJ7" s="50"/>
      <c r="LK7" s="50"/>
      <c r="LL7" s="50"/>
      <c r="LM7" s="50"/>
      <c r="LN7" s="50"/>
      <c r="LO7" s="50"/>
      <c r="LP7" s="50"/>
      <c r="LQ7" s="50"/>
      <c r="LR7" s="50"/>
      <c r="LS7" s="50"/>
      <c r="LT7" s="50"/>
      <c r="LU7" s="50"/>
      <c r="LV7" s="50"/>
      <c r="LW7" s="50"/>
      <c r="LX7" s="50"/>
      <c r="LY7" s="50"/>
      <c r="LZ7" s="50"/>
      <c r="MA7" s="50"/>
      <c r="MB7" s="50"/>
      <c r="MC7" s="50"/>
      <c r="MD7" s="50"/>
      <c r="ME7" s="50"/>
      <c r="MF7" s="50"/>
      <c r="MG7" s="50"/>
      <c r="MH7" s="50"/>
      <c r="MI7" s="50"/>
      <c r="MJ7" s="50"/>
      <c r="MK7" s="50"/>
      <c r="ML7" s="50"/>
      <c r="MM7" s="50"/>
      <c r="MN7" s="50"/>
      <c r="MO7" s="50"/>
      <c r="MP7" s="50"/>
      <c r="MQ7" s="50"/>
      <c r="MR7" s="50"/>
      <c r="MS7" s="50"/>
      <c r="MT7" s="50"/>
      <c r="MU7" s="50"/>
      <c r="MV7" s="50"/>
      <c r="MW7" s="50"/>
      <c r="MX7" s="50"/>
      <c r="MY7" s="50"/>
      <c r="MZ7" s="50"/>
      <c r="NA7" s="50"/>
      <c r="NB7" s="50"/>
      <c r="NC7" s="50"/>
      <c r="ND7" s="50"/>
      <c r="NE7" s="50"/>
      <c r="NF7" s="50"/>
      <c r="NG7" s="50"/>
      <c r="NH7" s="50"/>
      <c r="NI7" s="50"/>
      <c r="NJ7" s="50"/>
      <c r="NK7" s="50"/>
      <c r="NL7" s="50"/>
      <c r="NM7" s="50"/>
      <c r="NN7" s="50"/>
      <c r="NO7" s="50"/>
      <c r="NP7" s="50"/>
      <c r="NQ7" s="50"/>
      <c r="NR7" s="50"/>
      <c r="NS7" s="50"/>
      <c r="NT7" s="50"/>
      <c r="NU7" s="50"/>
      <c r="NV7" s="50"/>
      <c r="NW7" s="50"/>
      <c r="NX7" s="50"/>
      <c r="NY7" s="50"/>
      <c r="NZ7" s="50"/>
      <c r="OA7" s="50"/>
      <c r="OB7" s="50"/>
      <c r="OC7" s="50"/>
      <c r="OD7" s="50"/>
      <c r="OE7" s="50"/>
      <c r="OF7" s="50"/>
      <c r="OG7" s="50"/>
      <c r="OH7" s="50"/>
      <c r="OI7" s="50"/>
    </row>
    <row r="8" spans="1:414" s="68" customFormat="1" x14ac:dyDescent="0.2">
      <c r="A8" s="8" t="s">
        <v>443</v>
      </c>
      <c r="B8" s="30" t="s">
        <v>687</v>
      </c>
      <c r="C8" s="57" t="s">
        <v>98</v>
      </c>
      <c r="D8" s="57"/>
      <c r="E8" s="13">
        <v>3.5</v>
      </c>
      <c r="F8" s="13">
        <v>0</v>
      </c>
      <c r="G8" s="13">
        <v>0</v>
      </c>
      <c r="H8" s="13">
        <v>0.105</v>
      </c>
      <c r="I8" s="13">
        <v>0.35</v>
      </c>
      <c r="J8" s="13">
        <v>1.05</v>
      </c>
      <c r="K8" s="13">
        <v>1.05</v>
      </c>
      <c r="L8" s="13">
        <v>0.7</v>
      </c>
      <c r="M8" s="21"/>
      <c r="N8" s="21"/>
      <c r="O8" s="21"/>
      <c r="P8" s="21"/>
      <c r="Q8" s="21">
        <v>669</v>
      </c>
      <c r="R8" s="21">
        <v>814</v>
      </c>
      <c r="S8" s="21">
        <v>947</v>
      </c>
      <c r="T8" s="21">
        <v>1086</v>
      </c>
      <c r="U8" s="21">
        <v>1324</v>
      </c>
      <c r="V8" s="21"/>
      <c r="W8" s="21"/>
      <c r="X8" s="21"/>
      <c r="Y8" s="21"/>
      <c r="Z8" s="21"/>
      <c r="AA8" s="21"/>
      <c r="AB8" s="21"/>
      <c r="AC8" s="21"/>
      <c r="AD8" s="21"/>
      <c r="AE8" s="21"/>
      <c r="AF8" s="13"/>
      <c r="AG8" s="13"/>
      <c r="AH8" s="50"/>
      <c r="AI8" s="35"/>
      <c r="AJ8" s="35"/>
      <c r="AK8" s="35"/>
      <c r="AL8" s="35"/>
      <c r="AM8" s="35"/>
      <c r="AN8" s="35"/>
      <c r="AO8" s="35"/>
      <c r="AP8" s="35"/>
      <c r="AQ8" s="35"/>
      <c r="AR8" s="35"/>
      <c r="AS8" s="35"/>
      <c r="AT8" s="35"/>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c r="IX8" s="50"/>
      <c r="IY8" s="50"/>
      <c r="IZ8" s="50"/>
      <c r="JA8" s="50"/>
      <c r="JB8" s="50"/>
      <c r="JC8" s="50"/>
      <c r="JD8" s="50"/>
      <c r="JE8" s="50"/>
      <c r="JF8" s="50"/>
      <c r="JG8" s="50"/>
      <c r="JH8" s="50"/>
      <c r="JI8" s="50"/>
      <c r="JJ8" s="50"/>
      <c r="JK8" s="50"/>
      <c r="JL8" s="50"/>
      <c r="JM8" s="50"/>
      <c r="JN8" s="50"/>
      <c r="JO8" s="50"/>
      <c r="JP8" s="50"/>
      <c r="JQ8" s="50"/>
      <c r="JR8" s="50"/>
      <c r="JS8" s="50"/>
      <c r="JT8" s="50"/>
      <c r="JU8" s="50"/>
      <c r="JV8" s="50"/>
      <c r="JW8" s="50"/>
      <c r="JX8" s="50"/>
      <c r="JY8" s="50"/>
      <c r="JZ8" s="50"/>
      <c r="KA8" s="50"/>
      <c r="KB8" s="50"/>
      <c r="KC8" s="50"/>
      <c r="KD8" s="50"/>
      <c r="KE8" s="50"/>
      <c r="KF8" s="50"/>
      <c r="KG8" s="50"/>
      <c r="KH8" s="50"/>
      <c r="KI8" s="50"/>
      <c r="KJ8" s="50"/>
      <c r="KK8" s="50"/>
      <c r="KL8" s="50"/>
      <c r="KM8" s="50"/>
      <c r="KN8" s="50"/>
      <c r="KO8" s="50"/>
      <c r="KP8" s="50"/>
      <c r="KQ8" s="50"/>
      <c r="KR8" s="50"/>
      <c r="KS8" s="50"/>
      <c r="KT8" s="50"/>
      <c r="KU8" s="50"/>
      <c r="KV8" s="50"/>
      <c r="KW8" s="50"/>
      <c r="KX8" s="50"/>
      <c r="KY8" s="50"/>
      <c r="KZ8" s="50"/>
      <c r="LA8" s="50"/>
      <c r="LB8" s="50"/>
      <c r="LC8" s="50"/>
      <c r="LD8" s="50"/>
      <c r="LE8" s="50"/>
      <c r="LF8" s="50"/>
      <c r="LG8" s="50"/>
      <c r="LH8" s="50"/>
      <c r="LI8" s="50"/>
      <c r="LJ8" s="50"/>
      <c r="LK8" s="50"/>
      <c r="LL8" s="50"/>
      <c r="LM8" s="50"/>
      <c r="LN8" s="50"/>
      <c r="LO8" s="50"/>
      <c r="LP8" s="50"/>
      <c r="LQ8" s="50"/>
      <c r="LR8" s="50"/>
      <c r="LS8" s="50"/>
      <c r="LT8" s="50"/>
      <c r="LU8" s="50"/>
      <c r="LV8" s="50"/>
      <c r="LW8" s="50"/>
      <c r="LX8" s="50"/>
      <c r="LY8" s="50"/>
      <c r="LZ8" s="50"/>
      <c r="MA8" s="50"/>
      <c r="MB8" s="50"/>
      <c r="MC8" s="50"/>
      <c r="MD8" s="50"/>
      <c r="ME8" s="50"/>
      <c r="MF8" s="50"/>
      <c r="MG8" s="50"/>
      <c r="MH8" s="50"/>
      <c r="MI8" s="50"/>
      <c r="MJ8" s="50"/>
      <c r="MK8" s="50"/>
      <c r="ML8" s="50"/>
      <c r="MM8" s="50"/>
      <c r="MN8" s="50"/>
      <c r="MO8" s="50"/>
      <c r="MP8" s="50"/>
      <c r="MQ8" s="50"/>
      <c r="MR8" s="50"/>
      <c r="MS8" s="50"/>
      <c r="MT8" s="50"/>
      <c r="MU8" s="50"/>
      <c r="MV8" s="50"/>
      <c r="MW8" s="50"/>
      <c r="MX8" s="50"/>
      <c r="MY8" s="50"/>
      <c r="MZ8" s="50"/>
      <c r="NA8" s="50"/>
      <c r="NB8" s="50"/>
      <c r="NC8" s="50"/>
      <c r="ND8" s="50"/>
      <c r="NE8" s="50"/>
      <c r="NF8" s="50"/>
      <c r="NG8" s="50"/>
      <c r="NH8" s="50"/>
      <c r="NI8" s="50"/>
      <c r="NJ8" s="50"/>
      <c r="NK8" s="50"/>
      <c r="NL8" s="50"/>
      <c r="NM8" s="50"/>
      <c r="NN8" s="50"/>
      <c r="NO8" s="50"/>
      <c r="NP8" s="50"/>
      <c r="NQ8" s="50"/>
      <c r="NR8" s="50"/>
      <c r="NS8" s="50"/>
      <c r="NT8" s="50"/>
      <c r="NU8" s="50"/>
      <c r="NV8" s="50"/>
      <c r="NW8" s="50"/>
      <c r="NX8" s="50"/>
      <c r="NY8" s="50"/>
      <c r="NZ8" s="50"/>
      <c r="OA8" s="50"/>
      <c r="OB8" s="50"/>
      <c r="OC8" s="50"/>
      <c r="OD8" s="50"/>
      <c r="OE8" s="50"/>
      <c r="OF8" s="50"/>
      <c r="OG8" s="50"/>
      <c r="OH8" s="50"/>
      <c r="OI8" s="50"/>
    </row>
    <row r="9" spans="1:414" s="68" customFormat="1" x14ac:dyDescent="0.2">
      <c r="A9" s="7" t="s">
        <v>439</v>
      </c>
      <c r="B9" s="7" t="s">
        <v>687</v>
      </c>
      <c r="C9" s="57" t="s">
        <v>98</v>
      </c>
      <c r="D9" s="57"/>
      <c r="E9" s="11">
        <v>6.44</v>
      </c>
      <c r="F9" s="11">
        <v>0</v>
      </c>
      <c r="G9" s="11">
        <v>0</v>
      </c>
      <c r="H9" s="11">
        <v>1.9320000000000002</v>
      </c>
      <c r="I9" s="11">
        <v>3.8640000000000003</v>
      </c>
      <c r="J9" s="11">
        <v>0.64400000000000002</v>
      </c>
      <c r="K9" s="11">
        <v>6.4399999999999999E-2</v>
      </c>
      <c r="L9" s="11">
        <v>0</v>
      </c>
      <c r="M9" s="6"/>
      <c r="N9" s="6"/>
      <c r="O9" s="6"/>
      <c r="P9" s="6"/>
      <c r="Q9" s="6">
        <v>622</v>
      </c>
      <c r="R9" s="6">
        <v>716</v>
      </c>
      <c r="S9" s="6">
        <v>778</v>
      </c>
      <c r="T9" s="6">
        <v>834</v>
      </c>
      <c r="U9" s="6">
        <v>916</v>
      </c>
      <c r="V9" s="6"/>
      <c r="W9" s="6"/>
      <c r="X9" s="6"/>
      <c r="Y9" s="6"/>
      <c r="Z9" s="6"/>
      <c r="AA9" s="6"/>
      <c r="AB9" s="6"/>
      <c r="AC9" s="6"/>
      <c r="AD9" s="6"/>
      <c r="AE9" s="6"/>
      <c r="AF9" s="11"/>
      <c r="AG9" s="11"/>
      <c r="AH9" s="50"/>
      <c r="AI9" s="35"/>
      <c r="AJ9" s="35"/>
      <c r="AK9" s="35"/>
      <c r="AL9" s="35"/>
      <c r="AM9" s="35"/>
      <c r="AN9" s="35"/>
      <c r="AO9" s="35"/>
      <c r="AP9" s="35"/>
      <c r="AQ9" s="35"/>
      <c r="AR9" s="35"/>
      <c r="AS9" s="35"/>
      <c r="AT9" s="35"/>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c r="IG9" s="50"/>
      <c r="IH9" s="50"/>
      <c r="II9" s="50"/>
      <c r="IJ9" s="50"/>
      <c r="IK9" s="50"/>
      <c r="IL9" s="50"/>
      <c r="IM9" s="50"/>
      <c r="IN9" s="50"/>
      <c r="IO9" s="50"/>
      <c r="IP9" s="50"/>
      <c r="IQ9" s="50"/>
      <c r="IR9" s="50"/>
      <c r="IS9" s="50"/>
      <c r="IT9" s="50"/>
      <c r="IU9" s="50"/>
      <c r="IV9" s="50"/>
      <c r="IW9" s="50"/>
      <c r="IX9" s="50"/>
      <c r="IY9" s="50"/>
      <c r="IZ9" s="50"/>
      <c r="JA9" s="50"/>
      <c r="JB9" s="50"/>
      <c r="JC9" s="50"/>
      <c r="JD9" s="50"/>
      <c r="JE9" s="50"/>
      <c r="JF9" s="50"/>
      <c r="JG9" s="50"/>
      <c r="JH9" s="50"/>
      <c r="JI9" s="50"/>
      <c r="JJ9" s="50"/>
      <c r="JK9" s="50"/>
      <c r="JL9" s="50"/>
      <c r="JM9" s="50"/>
      <c r="JN9" s="50"/>
      <c r="JO9" s="50"/>
      <c r="JP9" s="50"/>
      <c r="JQ9" s="50"/>
      <c r="JR9" s="50"/>
      <c r="JS9" s="50"/>
      <c r="JT9" s="50"/>
      <c r="JU9" s="50"/>
      <c r="JV9" s="50"/>
      <c r="JW9" s="50"/>
      <c r="JX9" s="50"/>
      <c r="JY9" s="50"/>
      <c r="JZ9" s="50"/>
      <c r="KA9" s="50"/>
      <c r="KB9" s="50"/>
      <c r="KC9" s="50"/>
      <c r="KD9" s="50"/>
      <c r="KE9" s="50"/>
      <c r="KF9" s="50"/>
      <c r="KG9" s="50"/>
      <c r="KH9" s="50"/>
      <c r="KI9" s="50"/>
      <c r="KJ9" s="50"/>
      <c r="KK9" s="50"/>
      <c r="KL9" s="50"/>
      <c r="KM9" s="50"/>
      <c r="KN9" s="50"/>
      <c r="KO9" s="50"/>
      <c r="KP9" s="50"/>
      <c r="KQ9" s="50"/>
      <c r="KR9" s="50"/>
      <c r="KS9" s="50"/>
      <c r="KT9" s="50"/>
      <c r="KU9" s="50"/>
      <c r="KV9" s="50"/>
      <c r="KW9" s="50"/>
      <c r="KX9" s="50"/>
      <c r="KY9" s="50"/>
      <c r="KZ9" s="50"/>
      <c r="LA9" s="50"/>
      <c r="LB9" s="50"/>
      <c r="LC9" s="50"/>
      <c r="LD9" s="50"/>
      <c r="LE9" s="50"/>
      <c r="LF9" s="50"/>
      <c r="LG9" s="50"/>
      <c r="LH9" s="50"/>
      <c r="LI9" s="50"/>
      <c r="LJ9" s="50"/>
      <c r="LK9" s="50"/>
      <c r="LL9" s="50"/>
      <c r="LM9" s="50"/>
      <c r="LN9" s="50"/>
      <c r="LO9" s="50"/>
      <c r="LP9" s="50"/>
      <c r="LQ9" s="50"/>
      <c r="LR9" s="50"/>
      <c r="LS9" s="50"/>
      <c r="LT9" s="50"/>
      <c r="LU9" s="50"/>
      <c r="LV9" s="50"/>
      <c r="LW9" s="50"/>
      <c r="LX9" s="50"/>
      <c r="LY9" s="50"/>
      <c r="LZ9" s="50"/>
      <c r="MA9" s="50"/>
      <c r="MB9" s="50"/>
      <c r="MC9" s="50"/>
      <c r="MD9" s="50"/>
      <c r="ME9" s="50"/>
      <c r="MF9" s="50"/>
      <c r="MG9" s="50"/>
      <c r="MH9" s="50"/>
      <c r="MI9" s="50"/>
      <c r="MJ9" s="50"/>
      <c r="MK9" s="50"/>
      <c r="ML9" s="50"/>
      <c r="MM9" s="50"/>
      <c r="MN9" s="50"/>
      <c r="MO9" s="50"/>
      <c r="MP9" s="50"/>
      <c r="MQ9" s="50"/>
      <c r="MR9" s="50"/>
      <c r="MS9" s="50"/>
      <c r="MT9" s="50"/>
      <c r="MU9" s="50"/>
      <c r="MV9" s="50"/>
      <c r="MW9" s="50"/>
      <c r="MX9" s="50"/>
      <c r="MY9" s="50"/>
      <c r="MZ9" s="50"/>
      <c r="NA9" s="50"/>
      <c r="NB9" s="50"/>
      <c r="NC9" s="50"/>
      <c r="ND9" s="50"/>
      <c r="NE9" s="50"/>
      <c r="NF9" s="50"/>
      <c r="NG9" s="50"/>
      <c r="NH9" s="50"/>
      <c r="NI9" s="50"/>
      <c r="NJ9" s="50"/>
      <c r="NK9" s="50"/>
      <c r="NL9" s="50"/>
      <c r="NM9" s="50"/>
      <c r="NN9" s="50"/>
      <c r="NO9" s="50"/>
      <c r="NP9" s="50"/>
      <c r="NQ9" s="50"/>
      <c r="NR9" s="50"/>
      <c r="NS9" s="50"/>
      <c r="NT9" s="50"/>
      <c r="NU9" s="50"/>
      <c r="NV9" s="50"/>
      <c r="NW9" s="50"/>
      <c r="NX9" s="50"/>
      <c r="NY9" s="50"/>
      <c r="NZ9" s="50"/>
      <c r="OA9" s="50"/>
      <c r="OB9" s="50"/>
      <c r="OC9" s="50"/>
      <c r="OD9" s="50"/>
      <c r="OE9" s="50"/>
      <c r="OF9" s="50"/>
      <c r="OG9" s="50"/>
      <c r="OH9" s="50"/>
      <c r="OI9" s="50"/>
    </row>
    <row r="10" spans="1:414" s="68" customFormat="1" x14ac:dyDescent="0.2">
      <c r="A10" s="62" t="s">
        <v>756</v>
      </c>
      <c r="B10" s="7" t="s">
        <v>687</v>
      </c>
      <c r="C10" s="57" t="s">
        <v>98</v>
      </c>
      <c r="D10" s="57"/>
      <c r="E10" s="11">
        <v>6.63</v>
      </c>
      <c r="F10" s="11">
        <v>0</v>
      </c>
      <c r="G10" s="11">
        <v>0</v>
      </c>
      <c r="H10" s="11">
        <v>1.9890000000000001</v>
      </c>
      <c r="I10" s="11">
        <v>3.9780000000000002</v>
      </c>
      <c r="J10" s="11">
        <v>0.66299999999999992</v>
      </c>
      <c r="K10" s="11">
        <v>0.1326</v>
      </c>
      <c r="L10" s="11">
        <v>0</v>
      </c>
      <c r="M10" s="6"/>
      <c r="N10" s="6"/>
      <c r="O10" s="6"/>
      <c r="P10" s="6"/>
      <c r="Q10" s="6">
        <v>626</v>
      </c>
      <c r="R10" s="6">
        <v>716</v>
      </c>
      <c r="S10" s="6">
        <v>778</v>
      </c>
      <c r="T10" s="6">
        <v>834</v>
      </c>
      <c r="U10" s="6">
        <v>899</v>
      </c>
      <c r="V10" s="6"/>
      <c r="W10" s="6"/>
      <c r="X10" s="6"/>
      <c r="Y10" s="6"/>
      <c r="Z10" s="6"/>
      <c r="AA10" s="6"/>
      <c r="AB10" s="6"/>
      <c r="AC10" s="6"/>
      <c r="AD10" s="6"/>
      <c r="AE10" s="6"/>
      <c r="AF10" s="11">
        <v>11.4</v>
      </c>
      <c r="AG10" s="11">
        <v>4.5999999999999996</v>
      </c>
      <c r="AH10" s="50"/>
      <c r="AI10" s="35"/>
      <c r="AJ10" s="35"/>
      <c r="AK10" s="35"/>
      <c r="AL10" s="35"/>
      <c r="AM10" s="35"/>
      <c r="AN10" s="35"/>
      <c r="AO10" s="35"/>
      <c r="AP10" s="35"/>
      <c r="AQ10" s="35"/>
      <c r="AR10" s="35"/>
      <c r="AS10" s="35"/>
      <c r="AT10" s="35"/>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c r="IW10" s="50"/>
      <c r="IX10" s="50"/>
      <c r="IY10" s="50"/>
      <c r="IZ10" s="50"/>
      <c r="JA10" s="50"/>
      <c r="JB10" s="50"/>
      <c r="JC10" s="50"/>
      <c r="JD10" s="50"/>
      <c r="JE10" s="50"/>
      <c r="JF10" s="50"/>
      <c r="JG10" s="50"/>
      <c r="JH10" s="50"/>
      <c r="JI10" s="50"/>
      <c r="JJ10" s="50"/>
      <c r="JK10" s="50"/>
      <c r="JL10" s="50"/>
      <c r="JM10" s="50"/>
      <c r="JN10" s="50"/>
      <c r="JO10" s="50"/>
      <c r="JP10" s="50"/>
      <c r="JQ10" s="50"/>
      <c r="JR10" s="50"/>
      <c r="JS10" s="50"/>
      <c r="JT10" s="50"/>
      <c r="JU10" s="50"/>
      <c r="JV10" s="50"/>
      <c r="JW10" s="50"/>
      <c r="JX10" s="50"/>
      <c r="JY10" s="50"/>
      <c r="JZ10" s="50"/>
      <c r="KA10" s="50"/>
      <c r="KB10" s="50"/>
      <c r="KC10" s="50"/>
      <c r="KD10" s="50"/>
      <c r="KE10" s="50"/>
      <c r="KF10" s="50"/>
      <c r="KG10" s="50"/>
      <c r="KH10" s="50"/>
      <c r="KI10" s="50"/>
      <c r="KJ10" s="50"/>
      <c r="KK10" s="50"/>
      <c r="KL10" s="50"/>
      <c r="KM10" s="50"/>
      <c r="KN10" s="50"/>
      <c r="KO10" s="50"/>
      <c r="KP10" s="50"/>
      <c r="KQ10" s="50"/>
      <c r="KR10" s="50"/>
      <c r="KS10" s="50"/>
      <c r="KT10" s="50"/>
      <c r="KU10" s="50"/>
      <c r="KV10" s="50"/>
      <c r="KW10" s="50"/>
      <c r="KX10" s="50"/>
      <c r="KY10" s="50"/>
      <c r="KZ10" s="50"/>
      <c r="LA10" s="50"/>
      <c r="LB10" s="50"/>
      <c r="LC10" s="50"/>
      <c r="LD10" s="50"/>
      <c r="LE10" s="50"/>
      <c r="LF10" s="50"/>
      <c r="LG10" s="50"/>
      <c r="LH10" s="50"/>
      <c r="LI10" s="50"/>
      <c r="LJ10" s="50"/>
      <c r="LK10" s="50"/>
      <c r="LL10" s="50"/>
      <c r="LM10" s="50"/>
      <c r="LN10" s="50"/>
      <c r="LO10" s="50"/>
      <c r="LP10" s="50"/>
      <c r="LQ10" s="50"/>
      <c r="LR10" s="50"/>
      <c r="LS10" s="50"/>
      <c r="LT10" s="50"/>
      <c r="LU10" s="50"/>
      <c r="LV10" s="50"/>
      <c r="LW10" s="50"/>
      <c r="LX10" s="50"/>
      <c r="LY10" s="50"/>
      <c r="LZ10" s="50"/>
      <c r="MA10" s="50"/>
      <c r="MB10" s="50"/>
      <c r="MC10" s="50"/>
      <c r="MD10" s="50"/>
      <c r="ME10" s="50"/>
      <c r="MF10" s="50"/>
      <c r="MG10" s="50"/>
      <c r="MH10" s="50"/>
      <c r="MI10" s="50"/>
      <c r="MJ10" s="50"/>
      <c r="MK10" s="50"/>
      <c r="ML10" s="50"/>
      <c r="MM10" s="50"/>
      <c r="MN10" s="50"/>
      <c r="MO10" s="50"/>
      <c r="MP10" s="50"/>
      <c r="MQ10" s="50"/>
      <c r="MR10" s="50"/>
      <c r="MS10" s="50"/>
      <c r="MT10" s="50"/>
      <c r="MU10" s="50"/>
      <c r="MV10" s="50"/>
      <c r="MW10" s="50"/>
      <c r="MX10" s="50"/>
      <c r="MY10" s="50"/>
      <c r="MZ10" s="50"/>
      <c r="NA10" s="50"/>
      <c r="NB10" s="50"/>
      <c r="NC10" s="50"/>
      <c r="ND10" s="50"/>
      <c r="NE10" s="50"/>
      <c r="NF10" s="50"/>
      <c r="NG10" s="50"/>
      <c r="NH10" s="50"/>
      <c r="NI10" s="50"/>
      <c r="NJ10" s="50"/>
      <c r="NK10" s="50"/>
      <c r="NL10" s="50"/>
      <c r="NM10" s="50"/>
      <c r="NN10" s="50"/>
      <c r="NO10" s="50"/>
      <c r="NP10" s="50"/>
      <c r="NQ10" s="50"/>
      <c r="NR10" s="50"/>
      <c r="NS10" s="50"/>
      <c r="NT10" s="50"/>
      <c r="NU10" s="50"/>
      <c r="NV10" s="50"/>
      <c r="NW10" s="50"/>
      <c r="NX10" s="50"/>
      <c r="NY10" s="50"/>
      <c r="NZ10" s="50"/>
      <c r="OA10" s="50"/>
      <c r="OB10" s="50"/>
      <c r="OC10" s="50"/>
      <c r="OD10" s="50"/>
      <c r="OE10" s="50"/>
      <c r="OF10" s="50"/>
      <c r="OG10" s="50"/>
      <c r="OH10" s="50"/>
      <c r="OI10" s="50"/>
    </row>
    <row r="11" spans="1:414" s="68" customFormat="1" x14ac:dyDescent="0.2">
      <c r="A11" s="62" t="s">
        <v>757</v>
      </c>
      <c r="B11" s="7" t="s">
        <v>687</v>
      </c>
      <c r="C11" s="57" t="s">
        <v>98</v>
      </c>
      <c r="D11" s="57"/>
      <c r="E11" s="11">
        <v>4.96</v>
      </c>
      <c r="F11" s="11">
        <v>0</v>
      </c>
      <c r="G11" s="11">
        <v>0</v>
      </c>
      <c r="H11" s="11">
        <v>9.9199999999999997E-2</v>
      </c>
      <c r="I11" s="11">
        <v>0.248</v>
      </c>
      <c r="J11" s="11">
        <v>0.496</v>
      </c>
      <c r="K11" s="11">
        <v>1.984</v>
      </c>
      <c r="L11" s="11">
        <v>1.984</v>
      </c>
      <c r="M11" s="6"/>
      <c r="N11" s="6"/>
      <c r="O11" s="6"/>
      <c r="P11" s="6"/>
      <c r="Q11" s="6">
        <v>723</v>
      </c>
      <c r="R11" s="6">
        <v>858</v>
      </c>
      <c r="S11" s="6">
        <v>939</v>
      </c>
      <c r="T11" s="6">
        <v>1016</v>
      </c>
      <c r="U11" s="6">
        <v>1083</v>
      </c>
      <c r="V11" s="6"/>
      <c r="W11" s="6"/>
      <c r="X11" s="6"/>
      <c r="Y11" s="6"/>
      <c r="Z11" s="6"/>
      <c r="AA11" s="6"/>
      <c r="AB11" s="6"/>
      <c r="AC11" s="6"/>
      <c r="AD11" s="6"/>
      <c r="AE11" s="6"/>
      <c r="AF11" s="11">
        <v>8.99</v>
      </c>
      <c r="AG11" s="11">
        <v>1.5</v>
      </c>
      <c r="AH11" s="50"/>
      <c r="AI11" s="35"/>
      <c r="AJ11" s="35"/>
      <c r="AK11" s="35"/>
      <c r="AL11" s="35"/>
      <c r="AM11" s="35"/>
      <c r="AN11" s="35"/>
      <c r="AO11" s="35"/>
      <c r="AP11" s="35"/>
      <c r="AQ11" s="35"/>
      <c r="AR11" s="35"/>
      <c r="AS11" s="35"/>
      <c r="AT11" s="35"/>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c r="IR11" s="50"/>
      <c r="IS11" s="50"/>
      <c r="IT11" s="50"/>
      <c r="IU11" s="50"/>
      <c r="IV11" s="50"/>
      <c r="IW11" s="50"/>
      <c r="IX11" s="50"/>
      <c r="IY11" s="50"/>
      <c r="IZ11" s="50"/>
      <c r="JA11" s="50"/>
      <c r="JB11" s="50"/>
      <c r="JC11" s="50"/>
      <c r="JD11" s="50"/>
      <c r="JE11" s="50"/>
      <c r="JF11" s="50"/>
      <c r="JG11" s="50"/>
      <c r="JH11" s="50"/>
      <c r="JI11" s="50"/>
      <c r="JJ11" s="50"/>
      <c r="JK11" s="50"/>
      <c r="JL11" s="50"/>
      <c r="JM11" s="50"/>
      <c r="JN11" s="50"/>
      <c r="JO11" s="50"/>
      <c r="JP11" s="50"/>
      <c r="JQ11" s="50"/>
      <c r="JR11" s="50"/>
      <c r="JS11" s="50"/>
      <c r="JT11" s="50"/>
      <c r="JU11" s="50"/>
      <c r="JV11" s="50"/>
      <c r="JW11" s="50"/>
      <c r="JX11" s="50"/>
      <c r="JY11" s="50"/>
      <c r="JZ11" s="50"/>
      <c r="KA11" s="50"/>
      <c r="KB11" s="50"/>
      <c r="KC11" s="50"/>
      <c r="KD11" s="50"/>
      <c r="KE11" s="50"/>
      <c r="KF11" s="50"/>
      <c r="KG11" s="50"/>
      <c r="KH11" s="50"/>
      <c r="KI11" s="50"/>
      <c r="KJ11" s="50"/>
      <c r="KK11" s="50"/>
      <c r="KL11" s="50"/>
      <c r="KM11" s="50"/>
      <c r="KN11" s="50"/>
      <c r="KO11" s="50"/>
      <c r="KP11" s="50"/>
      <c r="KQ11" s="50"/>
      <c r="KR11" s="50"/>
      <c r="KS11" s="50"/>
      <c r="KT11" s="50"/>
      <c r="KU11" s="50"/>
      <c r="KV11" s="50"/>
      <c r="KW11" s="50"/>
      <c r="KX11" s="50"/>
      <c r="KY11" s="50"/>
      <c r="KZ11" s="50"/>
      <c r="LA11" s="50"/>
      <c r="LB11" s="50"/>
      <c r="LC11" s="50"/>
      <c r="LD11" s="50"/>
      <c r="LE11" s="50"/>
      <c r="LF11" s="50"/>
      <c r="LG11" s="50"/>
      <c r="LH11" s="50"/>
      <c r="LI11" s="50"/>
      <c r="LJ11" s="50"/>
      <c r="LK11" s="50"/>
      <c r="LL11" s="50"/>
      <c r="LM11" s="50"/>
      <c r="LN11" s="50"/>
      <c r="LO11" s="50"/>
      <c r="LP11" s="50"/>
      <c r="LQ11" s="50"/>
      <c r="LR11" s="50"/>
      <c r="LS11" s="50"/>
      <c r="LT11" s="50"/>
      <c r="LU11" s="50"/>
      <c r="LV11" s="50"/>
      <c r="LW11" s="50"/>
      <c r="LX11" s="50"/>
      <c r="LY11" s="50"/>
      <c r="LZ11" s="50"/>
      <c r="MA11" s="50"/>
      <c r="MB11" s="50"/>
      <c r="MC11" s="50"/>
      <c r="MD11" s="50"/>
      <c r="ME11" s="50"/>
      <c r="MF11" s="50"/>
      <c r="MG11" s="50"/>
      <c r="MH11" s="50"/>
      <c r="MI11" s="50"/>
      <c r="MJ11" s="50"/>
      <c r="MK11" s="50"/>
      <c r="ML11" s="50"/>
      <c r="MM11" s="50"/>
      <c r="MN11" s="50"/>
      <c r="MO11" s="50"/>
      <c r="MP11" s="50"/>
      <c r="MQ11" s="50"/>
      <c r="MR11" s="50"/>
      <c r="MS11" s="50"/>
      <c r="MT11" s="50"/>
      <c r="MU11" s="50"/>
      <c r="MV11" s="50"/>
      <c r="MW11" s="50"/>
      <c r="MX11" s="50"/>
      <c r="MY11" s="50"/>
      <c r="MZ11" s="50"/>
      <c r="NA11" s="50"/>
      <c r="NB11" s="50"/>
      <c r="NC11" s="50"/>
      <c r="ND11" s="50"/>
      <c r="NE11" s="50"/>
      <c r="NF11" s="50"/>
      <c r="NG11" s="50"/>
      <c r="NH11" s="50"/>
      <c r="NI11" s="50"/>
      <c r="NJ11" s="50"/>
      <c r="NK11" s="50"/>
      <c r="NL11" s="50"/>
      <c r="NM11" s="50"/>
      <c r="NN11" s="50"/>
      <c r="NO11" s="50"/>
      <c r="NP11" s="50"/>
      <c r="NQ11" s="50"/>
      <c r="NR11" s="50"/>
      <c r="NS11" s="50"/>
      <c r="NT11" s="50"/>
      <c r="NU11" s="50"/>
      <c r="NV11" s="50"/>
      <c r="NW11" s="50"/>
      <c r="NX11" s="50"/>
      <c r="NY11" s="50"/>
      <c r="NZ11" s="50"/>
      <c r="OA11" s="50"/>
      <c r="OB11" s="50"/>
      <c r="OC11" s="50"/>
      <c r="OD11" s="50"/>
      <c r="OE11" s="50"/>
      <c r="OF11" s="50"/>
      <c r="OG11" s="50"/>
      <c r="OH11" s="50"/>
      <c r="OI11" s="50"/>
    </row>
    <row r="12" spans="1:414" s="68" customFormat="1" x14ac:dyDescent="0.2">
      <c r="A12" s="8" t="s">
        <v>440</v>
      </c>
      <c r="B12" s="30" t="s">
        <v>687</v>
      </c>
      <c r="C12" s="57" t="s">
        <v>98</v>
      </c>
      <c r="D12" s="57"/>
      <c r="E12" s="11">
        <v>0</v>
      </c>
      <c r="F12" s="11">
        <v>0</v>
      </c>
      <c r="G12" s="11">
        <v>0</v>
      </c>
      <c r="H12" s="11">
        <v>0</v>
      </c>
      <c r="I12" s="11">
        <v>0</v>
      </c>
      <c r="J12" s="11">
        <v>0</v>
      </c>
      <c r="K12" s="11">
        <v>0</v>
      </c>
      <c r="L12" s="11">
        <v>0</v>
      </c>
      <c r="M12" s="6"/>
      <c r="N12" s="6"/>
      <c r="O12" s="6"/>
      <c r="P12" s="6"/>
      <c r="Q12" s="6">
        <v>628</v>
      </c>
      <c r="R12" s="6">
        <v>762</v>
      </c>
      <c r="S12" s="6">
        <v>846</v>
      </c>
      <c r="T12" s="6">
        <v>917</v>
      </c>
      <c r="U12" s="6">
        <v>1014</v>
      </c>
      <c r="V12" s="6"/>
      <c r="W12" s="6"/>
      <c r="X12" s="6"/>
      <c r="Y12" s="6"/>
      <c r="Z12" s="6"/>
      <c r="AA12" s="6"/>
      <c r="AB12" s="6"/>
      <c r="AC12" s="6"/>
      <c r="AD12" s="6"/>
      <c r="AE12" s="6"/>
      <c r="AF12" s="11"/>
      <c r="AG12" s="11"/>
      <c r="AH12" s="50"/>
      <c r="AI12" s="35"/>
      <c r="AJ12" s="35"/>
      <c r="AK12" s="35"/>
      <c r="AL12" s="35"/>
      <c r="AM12" s="35"/>
      <c r="AN12" s="35"/>
      <c r="AO12" s="35"/>
      <c r="AP12" s="35"/>
      <c r="AQ12" s="35"/>
      <c r="AR12" s="35"/>
      <c r="AS12" s="35"/>
      <c r="AT12" s="35"/>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c r="HT12" s="50"/>
      <c r="HU12" s="50"/>
      <c r="HV12" s="50"/>
      <c r="HW12" s="50"/>
      <c r="HX12" s="50"/>
      <c r="HY12" s="50"/>
      <c r="HZ12" s="50"/>
      <c r="IA12" s="50"/>
      <c r="IB12" s="50"/>
      <c r="IC12" s="50"/>
      <c r="ID12" s="50"/>
      <c r="IE12" s="50"/>
      <c r="IF12" s="50"/>
      <c r="IG12" s="50"/>
      <c r="IH12" s="50"/>
      <c r="II12" s="50"/>
      <c r="IJ12" s="50"/>
      <c r="IK12" s="50"/>
      <c r="IL12" s="50"/>
      <c r="IM12" s="50"/>
      <c r="IN12" s="50"/>
      <c r="IO12" s="50"/>
      <c r="IP12" s="50"/>
      <c r="IQ12" s="50"/>
      <c r="IR12" s="50"/>
      <c r="IS12" s="50"/>
      <c r="IT12" s="50"/>
      <c r="IU12" s="50"/>
      <c r="IV12" s="50"/>
      <c r="IW12" s="50"/>
      <c r="IX12" s="50"/>
      <c r="IY12" s="50"/>
      <c r="IZ12" s="50"/>
      <c r="JA12" s="50"/>
      <c r="JB12" s="50"/>
      <c r="JC12" s="50"/>
      <c r="JD12" s="50"/>
      <c r="JE12" s="50"/>
      <c r="JF12" s="50"/>
      <c r="JG12" s="50"/>
      <c r="JH12" s="50"/>
      <c r="JI12" s="50"/>
      <c r="JJ12" s="50"/>
      <c r="JK12" s="50"/>
      <c r="JL12" s="50"/>
      <c r="JM12" s="50"/>
      <c r="JN12" s="50"/>
      <c r="JO12" s="50"/>
      <c r="JP12" s="50"/>
      <c r="JQ12" s="50"/>
      <c r="JR12" s="50"/>
      <c r="JS12" s="50"/>
      <c r="JT12" s="50"/>
      <c r="JU12" s="50"/>
      <c r="JV12" s="50"/>
      <c r="JW12" s="50"/>
      <c r="JX12" s="50"/>
      <c r="JY12" s="50"/>
      <c r="JZ12" s="50"/>
      <c r="KA12" s="50"/>
      <c r="KB12" s="50"/>
      <c r="KC12" s="50"/>
      <c r="KD12" s="50"/>
      <c r="KE12" s="50"/>
      <c r="KF12" s="50"/>
      <c r="KG12" s="50"/>
      <c r="KH12" s="50"/>
      <c r="KI12" s="50"/>
      <c r="KJ12" s="50"/>
      <c r="KK12" s="50"/>
      <c r="KL12" s="50"/>
      <c r="KM12" s="50"/>
      <c r="KN12" s="50"/>
      <c r="KO12" s="50"/>
      <c r="KP12" s="50"/>
      <c r="KQ12" s="50"/>
      <c r="KR12" s="50"/>
      <c r="KS12" s="50"/>
      <c r="KT12" s="50"/>
      <c r="KU12" s="50"/>
      <c r="KV12" s="50"/>
      <c r="KW12" s="50"/>
      <c r="KX12" s="50"/>
      <c r="KY12" s="50"/>
      <c r="KZ12" s="50"/>
      <c r="LA12" s="50"/>
      <c r="LB12" s="50"/>
      <c r="LC12" s="50"/>
      <c r="LD12" s="50"/>
      <c r="LE12" s="50"/>
      <c r="LF12" s="50"/>
      <c r="LG12" s="50"/>
      <c r="LH12" s="50"/>
      <c r="LI12" s="50"/>
      <c r="LJ12" s="50"/>
      <c r="LK12" s="50"/>
      <c r="LL12" s="50"/>
      <c r="LM12" s="50"/>
      <c r="LN12" s="50"/>
      <c r="LO12" s="50"/>
      <c r="LP12" s="50"/>
      <c r="LQ12" s="50"/>
      <c r="LR12" s="50"/>
      <c r="LS12" s="50"/>
      <c r="LT12" s="50"/>
      <c r="LU12" s="50"/>
      <c r="LV12" s="50"/>
      <c r="LW12" s="50"/>
      <c r="LX12" s="50"/>
      <c r="LY12" s="50"/>
      <c r="LZ12" s="50"/>
      <c r="MA12" s="50"/>
      <c r="MB12" s="50"/>
      <c r="MC12" s="50"/>
      <c r="MD12" s="50"/>
      <c r="ME12" s="50"/>
      <c r="MF12" s="50"/>
      <c r="MG12" s="50"/>
      <c r="MH12" s="50"/>
      <c r="MI12" s="50"/>
      <c r="MJ12" s="50"/>
      <c r="MK12" s="50"/>
      <c r="ML12" s="50"/>
      <c r="MM12" s="50"/>
      <c r="MN12" s="50"/>
      <c r="MO12" s="50"/>
      <c r="MP12" s="50"/>
      <c r="MQ12" s="50"/>
      <c r="MR12" s="50"/>
      <c r="MS12" s="50"/>
      <c r="MT12" s="50"/>
      <c r="MU12" s="50"/>
      <c r="MV12" s="50"/>
      <c r="MW12" s="50"/>
      <c r="MX12" s="50"/>
      <c r="MY12" s="50"/>
      <c r="MZ12" s="50"/>
      <c r="NA12" s="50"/>
      <c r="NB12" s="50"/>
      <c r="NC12" s="50"/>
      <c r="ND12" s="50"/>
      <c r="NE12" s="50"/>
      <c r="NF12" s="50"/>
      <c r="NG12" s="50"/>
      <c r="NH12" s="50"/>
      <c r="NI12" s="50"/>
      <c r="NJ12" s="50"/>
      <c r="NK12" s="50"/>
      <c r="NL12" s="50"/>
      <c r="NM12" s="50"/>
      <c r="NN12" s="50"/>
      <c r="NO12" s="50"/>
      <c r="NP12" s="50"/>
      <c r="NQ12" s="50"/>
      <c r="NR12" s="50"/>
      <c r="NS12" s="50"/>
      <c r="NT12" s="50"/>
      <c r="NU12" s="50"/>
      <c r="NV12" s="50"/>
      <c r="NW12" s="50"/>
      <c r="NX12" s="50"/>
      <c r="NY12" s="50"/>
      <c r="NZ12" s="50"/>
      <c r="OA12" s="50"/>
      <c r="OB12" s="50"/>
      <c r="OC12" s="50"/>
      <c r="OD12" s="50"/>
      <c r="OE12" s="50"/>
      <c r="OF12" s="50"/>
      <c r="OG12" s="50"/>
      <c r="OH12" s="50"/>
      <c r="OI12" s="50"/>
      <c r="ON12" s="58"/>
      <c r="OO12" s="58"/>
      <c r="OP12" s="58"/>
      <c r="OQ12" s="58"/>
      <c r="OR12" s="58"/>
      <c r="OS12" s="58"/>
      <c r="OT12" s="58"/>
      <c r="OU12" s="58"/>
      <c r="OV12" s="58"/>
      <c r="OW12" s="58"/>
      <c r="OX12" s="58"/>
    </row>
    <row r="13" spans="1:414" s="68" customFormat="1" x14ac:dyDescent="0.2">
      <c r="A13" s="8" t="s">
        <v>441</v>
      </c>
      <c r="B13" s="30" t="s">
        <v>687</v>
      </c>
      <c r="C13" s="57" t="s">
        <v>98</v>
      </c>
      <c r="D13" s="57"/>
      <c r="E13" s="11">
        <v>1.4</v>
      </c>
      <c r="F13" s="11">
        <v>0</v>
      </c>
      <c r="G13" s="11">
        <v>0</v>
      </c>
      <c r="H13" s="11">
        <v>0.28000000000000003</v>
      </c>
      <c r="I13" s="11">
        <v>0.28000000000000003</v>
      </c>
      <c r="J13" s="11">
        <v>0.42</v>
      </c>
      <c r="K13" s="11">
        <v>0.42</v>
      </c>
      <c r="L13" s="11">
        <v>9.799999999999999E-2</v>
      </c>
      <c r="M13" s="6"/>
      <c r="N13" s="6"/>
      <c r="O13" s="6"/>
      <c r="P13" s="6"/>
      <c r="Q13" s="6">
        <v>636</v>
      </c>
      <c r="R13" s="6">
        <v>695</v>
      </c>
      <c r="S13" s="6">
        <v>787</v>
      </c>
      <c r="T13" s="6">
        <v>908</v>
      </c>
      <c r="U13" s="6">
        <v>973</v>
      </c>
      <c r="V13" s="6"/>
      <c r="W13" s="6"/>
      <c r="X13" s="6"/>
      <c r="Y13" s="6"/>
      <c r="Z13" s="6"/>
      <c r="AA13" s="6"/>
      <c r="AB13" s="6"/>
      <c r="AC13" s="6"/>
      <c r="AD13" s="6"/>
      <c r="AE13" s="6"/>
      <c r="AF13" s="11"/>
      <c r="AG13" s="11"/>
      <c r="AH13" s="50"/>
      <c r="AI13" s="35"/>
      <c r="AJ13" s="35"/>
      <c r="AK13" s="35"/>
      <c r="AL13" s="35"/>
      <c r="AM13" s="35"/>
      <c r="AN13" s="35"/>
      <c r="AO13" s="35"/>
      <c r="AP13" s="35"/>
      <c r="AQ13" s="35"/>
      <c r="AR13" s="35"/>
      <c r="AS13" s="35"/>
      <c r="AT13" s="35"/>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c r="IR13" s="50"/>
      <c r="IS13" s="50"/>
      <c r="IT13" s="50"/>
      <c r="IU13" s="50"/>
      <c r="IV13" s="50"/>
      <c r="IW13" s="50"/>
      <c r="IX13" s="50"/>
      <c r="IY13" s="50"/>
      <c r="IZ13" s="50"/>
      <c r="JA13" s="50"/>
      <c r="JB13" s="50"/>
      <c r="JC13" s="50"/>
      <c r="JD13" s="50"/>
      <c r="JE13" s="50"/>
      <c r="JF13" s="50"/>
      <c r="JG13" s="50"/>
      <c r="JH13" s="50"/>
      <c r="JI13" s="50"/>
      <c r="JJ13" s="50"/>
      <c r="JK13" s="50"/>
      <c r="JL13" s="50"/>
      <c r="JM13" s="50"/>
      <c r="JN13" s="50"/>
      <c r="JO13" s="50"/>
      <c r="JP13" s="50"/>
      <c r="JQ13" s="50"/>
      <c r="JR13" s="50"/>
      <c r="JS13" s="50"/>
      <c r="JT13" s="50"/>
      <c r="JU13" s="50"/>
      <c r="JV13" s="50"/>
      <c r="JW13" s="50"/>
      <c r="JX13" s="50"/>
      <c r="JY13" s="50"/>
      <c r="JZ13" s="50"/>
      <c r="KA13" s="50"/>
      <c r="KB13" s="50"/>
      <c r="KC13" s="50"/>
      <c r="KD13" s="50"/>
      <c r="KE13" s="50"/>
      <c r="KF13" s="50"/>
      <c r="KG13" s="50"/>
      <c r="KH13" s="50"/>
      <c r="KI13" s="50"/>
      <c r="KJ13" s="50"/>
      <c r="KK13" s="50"/>
      <c r="KL13" s="50"/>
      <c r="KM13" s="50"/>
      <c r="KN13" s="50"/>
      <c r="KO13" s="50"/>
      <c r="KP13" s="50"/>
      <c r="KQ13" s="50"/>
      <c r="KR13" s="50"/>
      <c r="KS13" s="50"/>
      <c r="KT13" s="50"/>
      <c r="KU13" s="50"/>
      <c r="KV13" s="50"/>
      <c r="KW13" s="50"/>
      <c r="KX13" s="50"/>
      <c r="KY13" s="50"/>
      <c r="KZ13" s="50"/>
      <c r="LA13" s="50"/>
      <c r="LB13" s="50"/>
      <c r="LC13" s="50"/>
      <c r="LD13" s="50"/>
      <c r="LE13" s="50"/>
      <c r="LF13" s="50"/>
      <c r="LG13" s="50"/>
      <c r="LH13" s="50"/>
      <c r="LI13" s="50"/>
      <c r="LJ13" s="50"/>
      <c r="LK13" s="50"/>
      <c r="LL13" s="50"/>
      <c r="LM13" s="50"/>
      <c r="LN13" s="50"/>
      <c r="LO13" s="50"/>
      <c r="LP13" s="50"/>
      <c r="LQ13" s="50"/>
      <c r="LR13" s="50"/>
      <c r="LS13" s="50"/>
      <c r="LT13" s="50"/>
      <c r="LU13" s="50"/>
      <c r="LV13" s="50"/>
      <c r="LW13" s="50"/>
      <c r="LX13" s="50"/>
      <c r="LY13" s="50"/>
      <c r="LZ13" s="50"/>
      <c r="MA13" s="50"/>
      <c r="MB13" s="50"/>
      <c r="MC13" s="50"/>
      <c r="MD13" s="50"/>
      <c r="ME13" s="50"/>
      <c r="MF13" s="50"/>
      <c r="MG13" s="50"/>
      <c r="MH13" s="50"/>
      <c r="MI13" s="50"/>
      <c r="MJ13" s="50"/>
      <c r="MK13" s="50"/>
      <c r="ML13" s="50"/>
      <c r="MM13" s="50"/>
      <c r="MN13" s="50"/>
      <c r="MO13" s="50"/>
      <c r="MP13" s="50"/>
      <c r="MQ13" s="50"/>
      <c r="MR13" s="50"/>
      <c r="MS13" s="50"/>
      <c r="MT13" s="50"/>
      <c r="MU13" s="50"/>
      <c r="MV13" s="50"/>
      <c r="MW13" s="50"/>
      <c r="MX13" s="50"/>
      <c r="MY13" s="50"/>
      <c r="MZ13" s="50"/>
      <c r="NA13" s="50"/>
      <c r="NB13" s="50"/>
      <c r="NC13" s="50"/>
      <c r="ND13" s="50"/>
      <c r="NE13" s="50"/>
      <c r="NF13" s="50"/>
      <c r="NG13" s="50"/>
      <c r="NH13" s="50"/>
      <c r="NI13" s="50"/>
      <c r="NJ13" s="50"/>
      <c r="NK13" s="50"/>
      <c r="NL13" s="50"/>
      <c r="NM13" s="50"/>
      <c r="NN13" s="50"/>
      <c r="NO13" s="50"/>
      <c r="NP13" s="50"/>
      <c r="NQ13" s="50"/>
      <c r="NR13" s="50"/>
      <c r="NS13" s="50"/>
      <c r="NT13" s="50"/>
      <c r="NU13" s="50"/>
      <c r="NV13" s="50"/>
      <c r="NW13" s="50"/>
      <c r="NX13" s="50"/>
      <c r="NY13" s="50"/>
      <c r="NZ13" s="50"/>
      <c r="OA13" s="50"/>
      <c r="OB13" s="50"/>
      <c r="OC13" s="50"/>
      <c r="OD13" s="50"/>
      <c r="OE13" s="50"/>
      <c r="OF13" s="50"/>
      <c r="OG13" s="50"/>
      <c r="OH13" s="50"/>
      <c r="OI13" s="50"/>
    </row>
    <row r="14" spans="1:414" s="68" customFormat="1" x14ac:dyDescent="0.2">
      <c r="A14" s="8" t="s">
        <v>442</v>
      </c>
      <c r="B14" s="30" t="s">
        <v>687</v>
      </c>
      <c r="C14" s="57" t="s">
        <v>98</v>
      </c>
      <c r="D14" s="57"/>
      <c r="E14" s="11">
        <v>0.81</v>
      </c>
      <c r="F14" s="11">
        <v>0</v>
      </c>
      <c r="G14" s="11">
        <v>0</v>
      </c>
      <c r="H14" s="11">
        <v>0</v>
      </c>
      <c r="I14" s="11">
        <v>1.6200000000000003E-2</v>
      </c>
      <c r="J14" s="11">
        <v>6.480000000000001E-2</v>
      </c>
      <c r="K14" s="11">
        <v>0.24299999999999999</v>
      </c>
      <c r="L14" s="11">
        <v>0.48599999999999999</v>
      </c>
      <c r="M14" s="6"/>
      <c r="N14" s="6"/>
      <c r="O14" s="6"/>
      <c r="P14" s="6"/>
      <c r="Q14" s="6">
        <v>721</v>
      </c>
      <c r="R14" s="6">
        <v>885</v>
      </c>
      <c r="S14" s="6">
        <v>971</v>
      </c>
      <c r="T14" s="6">
        <v>1019</v>
      </c>
      <c r="U14" s="6">
        <v>1079</v>
      </c>
      <c r="V14" s="6"/>
      <c r="W14" s="6"/>
      <c r="X14" s="6"/>
      <c r="Y14" s="6"/>
      <c r="Z14" s="6"/>
      <c r="AA14" s="6"/>
      <c r="AB14" s="6"/>
      <c r="AC14" s="6"/>
      <c r="AD14" s="6"/>
      <c r="AE14" s="6"/>
      <c r="AF14" s="11"/>
      <c r="AG14" s="11"/>
      <c r="AH14" s="50"/>
      <c r="AI14" s="35"/>
      <c r="AJ14" s="35"/>
      <c r="AK14" s="35"/>
      <c r="AL14" s="35"/>
      <c r="AM14" s="35"/>
      <c r="AN14" s="35"/>
      <c r="AO14" s="35"/>
      <c r="AP14" s="35"/>
      <c r="AQ14" s="35"/>
      <c r="AR14" s="35"/>
      <c r="AS14" s="35"/>
      <c r="AT14" s="35"/>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c r="IQ14" s="50"/>
      <c r="IR14" s="50"/>
      <c r="IS14" s="50"/>
      <c r="IT14" s="50"/>
      <c r="IU14" s="50"/>
      <c r="IV14" s="50"/>
      <c r="IW14" s="50"/>
      <c r="IX14" s="50"/>
      <c r="IY14" s="50"/>
      <c r="IZ14" s="50"/>
      <c r="JA14" s="50"/>
      <c r="JB14" s="50"/>
      <c r="JC14" s="50"/>
      <c r="JD14" s="50"/>
      <c r="JE14" s="50"/>
      <c r="JF14" s="50"/>
      <c r="JG14" s="50"/>
      <c r="JH14" s="50"/>
      <c r="JI14" s="50"/>
      <c r="JJ14" s="50"/>
      <c r="JK14" s="50"/>
      <c r="JL14" s="50"/>
      <c r="JM14" s="50"/>
      <c r="JN14" s="50"/>
      <c r="JO14" s="50"/>
      <c r="JP14" s="50"/>
      <c r="JQ14" s="50"/>
      <c r="JR14" s="50"/>
      <c r="JS14" s="50"/>
      <c r="JT14" s="50"/>
      <c r="JU14" s="50"/>
      <c r="JV14" s="50"/>
      <c r="JW14" s="50"/>
      <c r="JX14" s="50"/>
      <c r="JY14" s="50"/>
      <c r="JZ14" s="50"/>
      <c r="KA14" s="50"/>
      <c r="KB14" s="50"/>
      <c r="KC14" s="50"/>
      <c r="KD14" s="50"/>
      <c r="KE14" s="50"/>
      <c r="KF14" s="50"/>
      <c r="KG14" s="50"/>
      <c r="KH14" s="50"/>
      <c r="KI14" s="50"/>
      <c r="KJ14" s="50"/>
      <c r="KK14" s="50"/>
      <c r="KL14" s="50"/>
      <c r="KM14" s="50"/>
      <c r="KN14" s="50"/>
      <c r="KO14" s="50"/>
      <c r="KP14" s="50"/>
      <c r="KQ14" s="50"/>
      <c r="KR14" s="50"/>
      <c r="KS14" s="50"/>
      <c r="KT14" s="50"/>
      <c r="KU14" s="50"/>
      <c r="KV14" s="50"/>
      <c r="KW14" s="50"/>
      <c r="KX14" s="50"/>
      <c r="KY14" s="50"/>
      <c r="KZ14" s="50"/>
      <c r="LA14" s="50"/>
      <c r="LB14" s="50"/>
      <c r="LC14" s="50"/>
      <c r="LD14" s="50"/>
      <c r="LE14" s="50"/>
      <c r="LF14" s="50"/>
      <c r="LG14" s="50"/>
      <c r="LH14" s="50"/>
      <c r="LI14" s="50"/>
      <c r="LJ14" s="50"/>
      <c r="LK14" s="50"/>
      <c r="LL14" s="50"/>
      <c r="LM14" s="50"/>
      <c r="LN14" s="50"/>
      <c r="LO14" s="50"/>
      <c r="LP14" s="50"/>
      <c r="LQ14" s="50"/>
      <c r="LR14" s="50"/>
      <c r="LS14" s="50"/>
      <c r="LT14" s="50"/>
      <c r="LU14" s="50"/>
      <c r="LV14" s="50"/>
      <c r="LW14" s="50"/>
      <c r="LX14" s="50"/>
      <c r="LY14" s="50"/>
      <c r="LZ14" s="50"/>
      <c r="MA14" s="50"/>
      <c r="MB14" s="50"/>
      <c r="MC14" s="50"/>
      <c r="MD14" s="50"/>
      <c r="ME14" s="50"/>
      <c r="MF14" s="50"/>
      <c r="MG14" s="50"/>
      <c r="MH14" s="50"/>
      <c r="MI14" s="50"/>
      <c r="MJ14" s="50"/>
      <c r="MK14" s="50"/>
      <c r="ML14" s="50"/>
      <c r="MM14" s="50"/>
      <c r="MN14" s="50"/>
      <c r="MO14" s="50"/>
      <c r="MP14" s="50"/>
      <c r="MQ14" s="50"/>
      <c r="MR14" s="50"/>
      <c r="MS14" s="50"/>
      <c r="MT14" s="50"/>
      <c r="MU14" s="50"/>
      <c r="MV14" s="50"/>
      <c r="MW14" s="50"/>
      <c r="MX14" s="50"/>
      <c r="MY14" s="50"/>
      <c r="MZ14" s="50"/>
      <c r="NA14" s="50"/>
      <c r="NB14" s="50"/>
      <c r="NC14" s="50"/>
      <c r="ND14" s="50"/>
      <c r="NE14" s="50"/>
      <c r="NF14" s="50"/>
      <c r="NG14" s="50"/>
      <c r="NH14" s="50"/>
      <c r="NI14" s="50"/>
      <c r="NJ14" s="50"/>
      <c r="NK14" s="50"/>
      <c r="NL14" s="50"/>
      <c r="NM14" s="50"/>
      <c r="NN14" s="50"/>
      <c r="NO14" s="50"/>
      <c r="NP14" s="50"/>
      <c r="NQ14" s="50"/>
      <c r="NR14" s="50"/>
      <c r="NS14" s="50"/>
      <c r="NT14" s="50"/>
      <c r="NU14" s="50"/>
      <c r="NV14" s="50"/>
      <c r="NW14" s="50"/>
      <c r="NX14" s="50"/>
      <c r="NY14" s="50"/>
      <c r="NZ14" s="50"/>
      <c r="OA14" s="50"/>
      <c r="OB14" s="50"/>
      <c r="OC14" s="50"/>
      <c r="OD14" s="50"/>
      <c r="OE14" s="50"/>
      <c r="OF14" s="50"/>
      <c r="OG14" s="50"/>
      <c r="OH14" s="50"/>
      <c r="OI14" s="50"/>
    </row>
    <row r="15" spans="1:414" s="68" customFormat="1" x14ac:dyDescent="0.2">
      <c r="A15" s="62" t="s">
        <v>745</v>
      </c>
      <c r="B15" s="30" t="s">
        <v>687</v>
      </c>
      <c r="C15" s="57" t="s">
        <v>98</v>
      </c>
      <c r="D15" s="57"/>
      <c r="E15" s="132">
        <v>4.4000000000000004</v>
      </c>
      <c r="F15" s="132">
        <v>0</v>
      </c>
      <c r="G15" s="132">
        <v>0</v>
      </c>
      <c r="H15" s="132">
        <v>1.1000000000000001</v>
      </c>
      <c r="I15" s="132">
        <v>2.38</v>
      </c>
      <c r="J15" s="132">
        <v>0.88</v>
      </c>
      <c r="K15" s="132">
        <v>0.04</v>
      </c>
      <c r="L15" s="132">
        <v>0</v>
      </c>
      <c r="M15" s="134"/>
      <c r="N15" s="134"/>
      <c r="O15" s="134"/>
      <c r="P15" s="134"/>
      <c r="Q15" s="31">
        <v>620</v>
      </c>
      <c r="R15" s="31">
        <v>718</v>
      </c>
      <c r="S15" s="31">
        <v>783</v>
      </c>
      <c r="T15" s="31">
        <v>844</v>
      </c>
      <c r="U15" s="31">
        <v>897</v>
      </c>
      <c r="V15" s="134"/>
      <c r="W15" s="31">
        <v>32</v>
      </c>
      <c r="X15" s="31">
        <v>5.0999999999999996</v>
      </c>
      <c r="Y15" s="31">
        <v>81</v>
      </c>
      <c r="Z15" s="31"/>
      <c r="AA15" s="134"/>
      <c r="AB15" s="134"/>
      <c r="AC15" s="134"/>
      <c r="AD15" s="134"/>
      <c r="AE15" s="134"/>
      <c r="AF15" s="25">
        <v>9.4700000000000006</v>
      </c>
      <c r="AG15" s="25">
        <v>5.0999999999999996</v>
      </c>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row>
    <row r="16" spans="1:414" s="68" customFormat="1" x14ac:dyDescent="0.2">
      <c r="A16" s="62" t="s">
        <v>744</v>
      </c>
      <c r="B16" s="30" t="s">
        <v>687</v>
      </c>
      <c r="C16" s="57" t="s">
        <v>98</v>
      </c>
      <c r="D16" s="57"/>
      <c r="E16" s="132">
        <v>4.2</v>
      </c>
      <c r="F16" s="132">
        <v>0</v>
      </c>
      <c r="G16" s="132">
        <v>0</v>
      </c>
      <c r="H16" s="132">
        <v>0</v>
      </c>
      <c r="I16" s="132">
        <v>7.0000000000000007E-2</v>
      </c>
      <c r="J16" s="132">
        <v>0.67</v>
      </c>
      <c r="K16" s="132">
        <v>1.76</v>
      </c>
      <c r="L16" s="132">
        <v>1.6</v>
      </c>
      <c r="M16" s="134"/>
      <c r="N16" s="134"/>
      <c r="O16" s="134"/>
      <c r="P16" s="134"/>
      <c r="Q16" s="31">
        <v>738</v>
      </c>
      <c r="R16" s="31">
        <v>863</v>
      </c>
      <c r="S16" s="31">
        <v>946</v>
      </c>
      <c r="T16" s="31">
        <v>1023</v>
      </c>
      <c r="U16" s="31">
        <v>1085</v>
      </c>
      <c r="V16" s="134"/>
      <c r="W16" s="21" t="s">
        <v>583</v>
      </c>
      <c r="X16" s="31">
        <v>18.600000000000001</v>
      </c>
      <c r="Y16" s="21" t="s">
        <v>583</v>
      </c>
      <c r="Z16" s="21"/>
      <c r="AA16" s="134"/>
      <c r="AB16" s="134"/>
      <c r="AC16" s="134"/>
      <c r="AD16" s="134"/>
      <c r="AE16" s="134"/>
      <c r="AF16" s="25">
        <v>7.47</v>
      </c>
      <c r="AG16" s="25">
        <v>1.2</v>
      </c>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row>
    <row r="17" spans="1:414" s="68" customFormat="1" x14ac:dyDescent="0.2">
      <c r="A17" s="8" t="s">
        <v>444</v>
      </c>
      <c r="B17" s="30" t="s">
        <v>688</v>
      </c>
      <c r="C17" s="57" t="s">
        <v>97</v>
      </c>
      <c r="D17" s="57"/>
      <c r="E17" s="40">
        <v>12.5</v>
      </c>
      <c r="F17" s="11">
        <v>0</v>
      </c>
      <c r="G17" s="11">
        <v>5</v>
      </c>
      <c r="H17" s="11">
        <v>6.25</v>
      </c>
      <c r="I17" s="11">
        <v>1.25</v>
      </c>
      <c r="J17" s="11">
        <v>0.25</v>
      </c>
      <c r="K17" s="11">
        <v>0</v>
      </c>
      <c r="L17" s="11">
        <v>0</v>
      </c>
      <c r="M17" s="6"/>
      <c r="N17" s="6"/>
      <c r="O17" s="6"/>
      <c r="P17" s="6"/>
      <c r="Q17" s="6">
        <v>412</v>
      </c>
      <c r="R17" s="6">
        <v>508</v>
      </c>
      <c r="S17" s="6">
        <v>644</v>
      </c>
      <c r="T17" s="6">
        <v>782</v>
      </c>
      <c r="U17" s="6">
        <v>900</v>
      </c>
      <c r="V17" s="6"/>
      <c r="W17" s="6"/>
      <c r="X17" s="6"/>
      <c r="Y17" s="6"/>
      <c r="Z17" s="6"/>
      <c r="AA17" s="6"/>
      <c r="AB17" s="6"/>
      <c r="AC17" s="6"/>
      <c r="AD17" s="6"/>
      <c r="AE17" s="6"/>
      <c r="AF17" s="11"/>
      <c r="AG17" s="11"/>
      <c r="AH17" s="34"/>
      <c r="AI17" s="35"/>
      <c r="AJ17" s="35"/>
      <c r="AK17" s="35"/>
      <c r="AL17" s="35"/>
      <c r="AM17" s="35"/>
      <c r="AN17" s="35"/>
      <c r="AO17" s="35"/>
      <c r="AP17" s="35"/>
      <c r="AQ17" s="35"/>
      <c r="AR17" s="35"/>
      <c r="AS17" s="35"/>
      <c r="AT17" s="35"/>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66"/>
      <c r="OK17" s="66"/>
      <c r="OL17" s="66"/>
      <c r="OM17" s="66"/>
    </row>
    <row r="18" spans="1:414" s="68" customFormat="1" x14ac:dyDescent="0.2">
      <c r="A18" s="62" t="s">
        <v>758</v>
      </c>
      <c r="B18" s="30" t="s">
        <v>688</v>
      </c>
      <c r="C18" s="57" t="s">
        <v>97</v>
      </c>
      <c r="D18" s="57"/>
      <c r="E18" s="11">
        <v>6.1</v>
      </c>
      <c r="F18" s="11">
        <v>0.122</v>
      </c>
      <c r="G18" s="11">
        <v>2.44</v>
      </c>
      <c r="H18" s="11">
        <v>3.05</v>
      </c>
      <c r="I18" s="11">
        <v>0.30499999999999999</v>
      </c>
      <c r="J18" s="11">
        <v>0</v>
      </c>
      <c r="K18" s="11">
        <v>0</v>
      </c>
      <c r="L18" s="11">
        <v>0</v>
      </c>
      <c r="M18" s="6"/>
      <c r="N18" s="6"/>
      <c r="O18" s="6"/>
      <c r="P18" s="6"/>
      <c r="Q18" s="6">
        <v>409</v>
      </c>
      <c r="R18" s="6">
        <v>521</v>
      </c>
      <c r="S18" s="6">
        <v>613</v>
      </c>
      <c r="T18" s="6">
        <v>728</v>
      </c>
      <c r="U18" s="6">
        <v>837</v>
      </c>
      <c r="V18" s="6"/>
      <c r="W18" s="6"/>
      <c r="X18" s="6"/>
      <c r="Y18" s="6"/>
      <c r="Z18" s="6"/>
      <c r="AA18" s="6"/>
      <c r="AB18" s="6"/>
      <c r="AC18" s="6"/>
      <c r="AD18" s="6"/>
      <c r="AE18" s="6"/>
      <c r="AF18" s="11">
        <v>10.9</v>
      </c>
      <c r="AG18" s="11">
        <v>1.6</v>
      </c>
      <c r="AH18" s="34"/>
      <c r="AI18" s="35"/>
      <c r="AJ18" s="35"/>
      <c r="AK18" s="35"/>
      <c r="AL18" s="35"/>
      <c r="AM18" s="35"/>
      <c r="AN18" s="35"/>
      <c r="AO18" s="35"/>
      <c r="AP18" s="35"/>
      <c r="AQ18" s="35"/>
      <c r="AR18" s="35"/>
      <c r="AS18" s="35"/>
      <c r="AT18" s="35"/>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c r="KZ18" s="34"/>
      <c r="LA18" s="34"/>
      <c r="LB18" s="34"/>
      <c r="LC18" s="34"/>
      <c r="LD18" s="34"/>
      <c r="LE18" s="34"/>
      <c r="LF18" s="34"/>
      <c r="LG18" s="34"/>
      <c r="LH18" s="34"/>
      <c r="LI18" s="34"/>
      <c r="LJ18" s="34"/>
      <c r="LK18" s="34"/>
      <c r="LL18" s="34"/>
      <c r="LM18" s="34"/>
      <c r="LN18" s="34"/>
      <c r="LO18" s="34"/>
      <c r="LP18" s="34"/>
      <c r="LQ18" s="34"/>
      <c r="LR18" s="34"/>
      <c r="LS18" s="34"/>
      <c r="LT18" s="34"/>
      <c r="LU18" s="34"/>
      <c r="LV18" s="34"/>
      <c r="LW18" s="34"/>
      <c r="LX18" s="34"/>
      <c r="LY18" s="34"/>
      <c r="LZ18" s="34"/>
      <c r="MA18" s="34"/>
      <c r="MB18" s="34"/>
      <c r="MC18" s="34"/>
      <c r="MD18" s="34"/>
      <c r="ME18" s="34"/>
      <c r="MF18" s="34"/>
      <c r="MG18" s="34"/>
      <c r="MH18" s="34"/>
      <c r="MI18" s="34"/>
      <c r="MJ18" s="34"/>
      <c r="MK18" s="34"/>
      <c r="ML18" s="34"/>
      <c r="MM18" s="34"/>
      <c r="MN18" s="34"/>
      <c r="MO18" s="34"/>
      <c r="MP18" s="34"/>
      <c r="MQ18" s="34"/>
      <c r="MR18" s="34"/>
      <c r="MS18" s="34"/>
      <c r="MT18" s="34"/>
      <c r="MU18" s="34"/>
      <c r="MV18" s="34"/>
      <c r="MW18" s="34"/>
      <c r="MX18" s="34"/>
      <c r="MY18" s="34"/>
      <c r="MZ18" s="34"/>
      <c r="NA18" s="34"/>
      <c r="NB18" s="34"/>
      <c r="NC18" s="34"/>
      <c r="ND18" s="34"/>
      <c r="NE18" s="34"/>
      <c r="NF18" s="34"/>
      <c r="NG18" s="34"/>
      <c r="NH18" s="34"/>
      <c r="NI18" s="34"/>
      <c r="NJ18" s="34"/>
      <c r="NK18" s="34"/>
      <c r="NL18" s="34"/>
      <c r="NM18" s="34"/>
      <c r="NN18" s="34"/>
      <c r="NO18" s="34"/>
      <c r="NP18" s="34"/>
      <c r="NQ18" s="34"/>
      <c r="NR18" s="34"/>
      <c r="NS18" s="34"/>
      <c r="NT18" s="34"/>
      <c r="NU18" s="34"/>
      <c r="NV18" s="34"/>
      <c r="NW18" s="34"/>
      <c r="NX18" s="34"/>
      <c r="NY18" s="34"/>
      <c r="NZ18" s="34"/>
      <c r="OA18" s="34"/>
      <c r="OB18" s="34"/>
      <c r="OC18" s="34"/>
      <c r="OD18" s="34"/>
      <c r="OE18" s="34"/>
      <c r="OF18" s="34"/>
      <c r="OG18" s="34"/>
      <c r="OH18" s="34"/>
      <c r="OI18" s="34"/>
      <c r="OJ18" s="66"/>
      <c r="OK18" s="66"/>
      <c r="OL18" s="66"/>
      <c r="OM18" s="66"/>
    </row>
    <row r="19" spans="1:414" s="68" customFormat="1" x14ac:dyDescent="0.2">
      <c r="A19" s="62" t="s">
        <v>759</v>
      </c>
      <c r="B19" s="30" t="s">
        <v>689</v>
      </c>
      <c r="C19" s="57" t="s">
        <v>96</v>
      </c>
      <c r="D19" s="57"/>
      <c r="E19" s="11">
        <v>5.98</v>
      </c>
      <c r="F19" s="11">
        <v>0</v>
      </c>
      <c r="G19" s="11">
        <v>0</v>
      </c>
      <c r="H19" s="11">
        <v>0.59800000000000009</v>
      </c>
      <c r="I19" s="11">
        <v>2.3920000000000003</v>
      </c>
      <c r="J19" s="11">
        <v>1.794</v>
      </c>
      <c r="K19" s="11">
        <v>1.1960000000000002</v>
      </c>
      <c r="L19" s="11">
        <v>0.35880000000000001</v>
      </c>
      <c r="M19" s="6"/>
      <c r="N19" s="6"/>
      <c r="O19" s="6"/>
      <c r="P19" s="6"/>
      <c r="Q19" s="6">
        <v>650</v>
      </c>
      <c r="R19" s="6">
        <v>749</v>
      </c>
      <c r="S19" s="6">
        <v>854</v>
      </c>
      <c r="T19" s="6">
        <v>1004</v>
      </c>
      <c r="U19" s="6">
        <v>1104</v>
      </c>
      <c r="V19" s="6"/>
      <c r="W19" s="6"/>
      <c r="X19" s="6"/>
      <c r="Y19" s="6"/>
      <c r="Z19" s="6"/>
      <c r="AA19" s="6"/>
      <c r="AB19" s="6"/>
      <c r="AC19" s="6"/>
      <c r="AD19" s="6"/>
      <c r="AE19" s="6"/>
      <c r="AF19" s="11">
        <v>9.44</v>
      </c>
      <c r="AG19" s="11">
        <v>3.9</v>
      </c>
      <c r="AH19" s="34"/>
      <c r="AI19" s="35"/>
      <c r="AJ19" s="35"/>
      <c r="AK19" s="35"/>
      <c r="AL19" s="35"/>
      <c r="AM19" s="35"/>
      <c r="AN19" s="35"/>
      <c r="AO19" s="35"/>
      <c r="AP19" s="35"/>
      <c r="AQ19" s="35"/>
      <c r="AR19" s="35"/>
      <c r="AS19" s="35"/>
      <c r="AT19" s="35"/>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c r="KZ19" s="34"/>
      <c r="LA19" s="34"/>
      <c r="LB19" s="34"/>
      <c r="LC19" s="34"/>
      <c r="LD19" s="34"/>
      <c r="LE19" s="34"/>
      <c r="LF19" s="34"/>
      <c r="LG19" s="34"/>
      <c r="LH19" s="34"/>
      <c r="LI19" s="34"/>
      <c r="LJ19" s="34"/>
      <c r="LK19" s="34"/>
      <c r="LL19" s="34"/>
      <c r="LM19" s="34"/>
      <c r="LN19" s="34"/>
      <c r="LO19" s="34"/>
      <c r="LP19" s="34"/>
      <c r="LQ19" s="34"/>
      <c r="LR19" s="34"/>
      <c r="LS19" s="34"/>
      <c r="LT19" s="34"/>
      <c r="LU19" s="34"/>
      <c r="LV19" s="34"/>
      <c r="LW19" s="34"/>
      <c r="LX19" s="34"/>
      <c r="LY19" s="34"/>
      <c r="LZ19" s="34"/>
      <c r="MA19" s="34"/>
      <c r="MB19" s="34"/>
      <c r="MC19" s="34"/>
      <c r="MD19" s="34"/>
      <c r="ME19" s="34"/>
      <c r="MF19" s="34"/>
      <c r="MG19" s="34"/>
      <c r="MH19" s="34"/>
      <c r="MI19" s="34"/>
      <c r="MJ19" s="34"/>
      <c r="MK19" s="34"/>
      <c r="ML19" s="34"/>
      <c r="MM19" s="34"/>
      <c r="MN19" s="34"/>
      <c r="MO19" s="34"/>
      <c r="MP19" s="34"/>
      <c r="MQ19" s="34"/>
      <c r="MR19" s="34"/>
      <c r="MS19" s="34"/>
      <c r="MT19" s="34"/>
      <c r="MU19" s="34"/>
      <c r="MV19" s="34"/>
      <c r="MW19" s="34"/>
      <c r="MX19" s="34"/>
      <c r="MY19" s="34"/>
      <c r="MZ19" s="34"/>
      <c r="NA19" s="34"/>
      <c r="NB19" s="34"/>
      <c r="NC19" s="34"/>
      <c r="ND19" s="34"/>
      <c r="NE19" s="34"/>
      <c r="NF19" s="34"/>
      <c r="NG19" s="34"/>
      <c r="NH19" s="34"/>
      <c r="NI19" s="34"/>
      <c r="NJ19" s="34"/>
      <c r="NK19" s="34"/>
      <c r="NL19" s="34"/>
      <c r="NM19" s="34"/>
      <c r="NN19" s="34"/>
      <c r="NO19" s="34"/>
      <c r="NP19" s="34"/>
      <c r="NQ19" s="34"/>
      <c r="NR19" s="34"/>
      <c r="NS19" s="34"/>
      <c r="NT19" s="34"/>
      <c r="NU19" s="34"/>
      <c r="NV19" s="34"/>
      <c r="NW19" s="34"/>
      <c r="NX19" s="34"/>
      <c r="NY19" s="34"/>
      <c r="NZ19" s="34"/>
      <c r="OA19" s="34"/>
      <c r="OB19" s="34"/>
      <c r="OC19" s="34"/>
      <c r="OD19" s="34"/>
      <c r="OE19" s="34"/>
      <c r="OF19" s="34"/>
      <c r="OG19" s="34"/>
      <c r="OH19" s="34"/>
      <c r="OI19" s="34"/>
      <c r="OJ19" s="66"/>
      <c r="OK19" s="66"/>
      <c r="OL19" s="66"/>
      <c r="OM19" s="66"/>
    </row>
    <row r="20" spans="1:414" s="68" customFormat="1" x14ac:dyDescent="0.2">
      <c r="A20" s="62" t="s">
        <v>760</v>
      </c>
      <c r="B20" s="30" t="s">
        <v>690</v>
      </c>
      <c r="C20" s="57" t="s">
        <v>95</v>
      </c>
      <c r="D20" s="57"/>
      <c r="E20" s="11">
        <v>2.2999999999999998</v>
      </c>
      <c r="F20" s="11">
        <v>2.3E-2</v>
      </c>
      <c r="G20" s="11">
        <v>1.38</v>
      </c>
      <c r="H20" s="11">
        <v>0.92</v>
      </c>
      <c r="I20" s="11">
        <v>0.13799999999999998</v>
      </c>
      <c r="J20" s="11">
        <v>2.3E-2</v>
      </c>
      <c r="K20" s="11">
        <v>0</v>
      </c>
      <c r="L20" s="11">
        <v>0</v>
      </c>
      <c r="M20" s="6"/>
      <c r="N20" s="6"/>
      <c r="O20" s="6"/>
      <c r="P20" s="6"/>
      <c r="Q20" s="6">
        <v>401</v>
      </c>
      <c r="R20" s="6">
        <v>516</v>
      </c>
      <c r="S20" s="6">
        <v>631</v>
      </c>
      <c r="T20" s="6">
        <v>771</v>
      </c>
      <c r="U20" s="6">
        <v>870</v>
      </c>
      <c r="V20" s="6"/>
      <c r="W20" s="6"/>
      <c r="X20" s="6"/>
      <c r="Y20" s="6"/>
      <c r="Z20" s="6"/>
      <c r="AA20" s="6"/>
      <c r="AB20" s="6"/>
      <c r="AC20" s="6"/>
      <c r="AD20" s="6"/>
      <c r="AE20" s="6"/>
      <c r="AF20" s="11">
        <v>4.63</v>
      </c>
      <c r="AG20" s="11">
        <v>2</v>
      </c>
      <c r="AH20" s="34"/>
      <c r="AI20" s="35"/>
      <c r="AJ20" s="35"/>
      <c r="AK20" s="35"/>
      <c r="AL20" s="35"/>
      <c r="AM20" s="35"/>
      <c r="AN20" s="35"/>
      <c r="AO20" s="35"/>
      <c r="AP20" s="35"/>
      <c r="AQ20" s="35"/>
      <c r="AR20" s="35"/>
      <c r="AS20" s="35"/>
      <c r="AT20" s="35"/>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c r="KZ20" s="34"/>
      <c r="LA20" s="34"/>
      <c r="LB20" s="34"/>
      <c r="LC20" s="34"/>
      <c r="LD20" s="34"/>
      <c r="LE20" s="34"/>
      <c r="LF20" s="34"/>
      <c r="LG20" s="34"/>
      <c r="LH20" s="34"/>
      <c r="LI20" s="34"/>
      <c r="LJ20" s="34"/>
      <c r="LK20" s="34"/>
      <c r="LL20" s="34"/>
      <c r="LM20" s="34"/>
      <c r="LN20" s="34"/>
      <c r="LO20" s="34"/>
      <c r="LP20" s="34"/>
      <c r="LQ20" s="34"/>
      <c r="LR20" s="34"/>
      <c r="LS20" s="34"/>
      <c r="LT20" s="34"/>
      <c r="LU20" s="34"/>
      <c r="LV20" s="34"/>
      <c r="LW20" s="34"/>
      <c r="LX20" s="34"/>
      <c r="LY20" s="34"/>
      <c r="LZ20" s="34"/>
      <c r="MA20" s="34"/>
      <c r="MB20" s="34"/>
      <c r="MC20" s="34"/>
      <c r="MD20" s="34"/>
      <c r="ME20" s="34"/>
      <c r="MF20" s="34"/>
      <c r="MG20" s="34"/>
      <c r="MH20" s="34"/>
      <c r="MI20" s="34"/>
      <c r="MJ20" s="34"/>
      <c r="MK20" s="34"/>
      <c r="ML20" s="34"/>
      <c r="MM20" s="34"/>
      <c r="MN20" s="34"/>
      <c r="MO20" s="34"/>
      <c r="MP20" s="34"/>
      <c r="MQ20" s="34"/>
      <c r="MR20" s="34"/>
      <c r="MS20" s="34"/>
      <c r="MT20" s="34"/>
      <c r="MU20" s="34"/>
      <c r="MV20" s="34"/>
      <c r="MW20" s="34"/>
      <c r="MX20" s="34"/>
      <c r="MY20" s="34"/>
      <c r="MZ20" s="34"/>
      <c r="NA20" s="34"/>
      <c r="NB20" s="34"/>
      <c r="NC20" s="34"/>
      <c r="ND20" s="34"/>
      <c r="NE20" s="34"/>
      <c r="NF20" s="34"/>
      <c r="NG20" s="34"/>
      <c r="NH20" s="34"/>
      <c r="NI20" s="34"/>
      <c r="NJ20" s="34"/>
      <c r="NK20" s="34"/>
      <c r="NL20" s="34"/>
      <c r="NM20" s="34"/>
      <c r="NN20" s="34"/>
      <c r="NO20" s="34"/>
      <c r="NP20" s="34"/>
      <c r="NQ20" s="34"/>
      <c r="NR20" s="34"/>
      <c r="NS20" s="34"/>
      <c r="NT20" s="34"/>
      <c r="NU20" s="34"/>
      <c r="NV20" s="34"/>
      <c r="NW20" s="34"/>
      <c r="NX20" s="34"/>
      <c r="NY20" s="34"/>
      <c r="NZ20" s="34"/>
      <c r="OA20" s="34"/>
      <c r="OB20" s="34"/>
      <c r="OC20" s="34"/>
      <c r="OD20" s="34"/>
      <c r="OE20" s="34"/>
      <c r="OF20" s="34"/>
      <c r="OG20" s="34"/>
      <c r="OH20" s="34"/>
      <c r="OI20" s="34"/>
      <c r="OJ20" s="66"/>
      <c r="OK20" s="66"/>
      <c r="OL20" s="66"/>
      <c r="OM20" s="66"/>
    </row>
    <row r="21" spans="1:414" s="68" customFormat="1" x14ac:dyDescent="0.2">
      <c r="A21" s="62" t="s">
        <v>761</v>
      </c>
      <c r="B21" s="7" t="s">
        <v>690</v>
      </c>
      <c r="C21" s="57" t="s">
        <v>95</v>
      </c>
      <c r="D21" s="57"/>
      <c r="E21" s="11">
        <v>2.0699999999999998</v>
      </c>
      <c r="F21" s="11">
        <v>0</v>
      </c>
      <c r="G21" s="11">
        <v>0.10349999999999999</v>
      </c>
      <c r="H21" s="11">
        <v>0.82799999999999996</v>
      </c>
      <c r="I21" s="11">
        <v>0.621</v>
      </c>
      <c r="J21" s="11">
        <v>0.20699999999999999</v>
      </c>
      <c r="K21" s="11">
        <v>0.12419999999999998</v>
      </c>
      <c r="L21" s="11">
        <v>4.1399999999999999E-2</v>
      </c>
      <c r="M21" s="6"/>
      <c r="N21" s="6"/>
      <c r="O21" s="6"/>
      <c r="P21" s="6"/>
      <c r="Q21" s="6">
        <v>553</v>
      </c>
      <c r="R21" s="6">
        <v>693</v>
      </c>
      <c r="S21" s="6">
        <v>812</v>
      </c>
      <c r="T21" s="6">
        <v>916</v>
      </c>
      <c r="U21" s="6">
        <v>1004</v>
      </c>
      <c r="V21" s="6"/>
      <c r="W21" s="6"/>
      <c r="X21" s="6"/>
      <c r="Y21" s="6"/>
      <c r="Z21" s="6"/>
      <c r="AA21" s="6"/>
      <c r="AB21" s="6"/>
      <c r="AC21" s="6"/>
      <c r="AD21" s="6"/>
      <c r="AE21" s="6"/>
      <c r="AF21" s="11">
        <v>3.42</v>
      </c>
      <c r="AG21" s="11">
        <v>3.5</v>
      </c>
      <c r="AH21" s="34"/>
      <c r="AI21" s="35"/>
      <c r="AJ21" s="35"/>
      <c r="AK21" s="35"/>
      <c r="AL21" s="35"/>
      <c r="AM21" s="35"/>
      <c r="AN21" s="35"/>
      <c r="AO21" s="35"/>
      <c r="AP21" s="35"/>
      <c r="AQ21" s="35"/>
      <c r="AR21" s="35"/>
      <c r="AS21" s="35"/>
      <c r="AT21" s="35"/>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c r="IX21" s="34"/>
      <c r="IY21" s="34"/>
      <c r="IZ21" s="34"/>
      <c r="JA21" s="34"/>
      <c r="JB21" s="34"/>
      <c r="JC21" s="34"/>
      <c r="JD21" s="34"/>
      <c r="JE21" s="34"/>
      <c r="JF21" s="34"/>
      <c r="JG21" s="34"/>
      <c r="JH21" s="34"/>
      <c r="JI21" s="34"/>
      <c r="JJ21" s="34"/>
      <c r="JK21" s="34"/>
      <c r="JL21" s="34"/>
      <c r="JM21" s="34"/>
      <c r="JN21" s="34"/>
      <c r="JO21" s="34"/>
      <c r="JP21" s="34"/>
      <c r="JQ21" s="34"/>
      <c r="JR21" s="34"/>
      <c r="JS21" s="34"/>
      <c r="JT21" s="34"/>
      <c r="JU21" s="34"/>
      <c r="JV21" s="34"/>
      <c r="JW21" s="34"/>
      <c r="JX21" s="34"/>
      <c r="JY21" s="34"/>
      <c r="JZ21" s="34"/>
      <c r="KA21" s="34"/>
      <c r="KB21" s="34"/>
      <c r="KC21" s="34"/>
      <c r="KD21" s="34"/>
      <c r="KE21" s="34"/>
      <c r="KF21" s="34"/>
      <c r="KG21" s="34"/>
      <c r="KH21" s="34"/>
      <c r="KI21" s="34"/>
      <c r="KJ21" s="34"/>
      <c r="KK21" s="34"/>
      <c r="KL21" s="34"/>
      <c r="KM21" s="34"/>
      <c r="KN21" s="34"/>
      <c r="KO21" s="34"/>
      <c r="KP21" s="34"/>
      <c r="KQ21" s="34"/>
      <c r="KR21" s="34"/>
      <c r="KS21" s="34"/>
      <c r="KT21" s="34"/>
      <c r="KU21" s="34"/>
      <c r="KV21" s="34"/>
      <c r="KW21" s="34"/>
      <c r="KX21" s="34"/>
      <c r="KY21" s="34"/>
      <c r="KZ21" s="34"/>
      <c r="LA21" s="34"/>
      <c r="LB21" s="34"/>
      <c r="LC21" s="34"/>
      <c r="LD21" s="34"/>
      <c r="LE21" s="34"/>
      <c r="LF21" s="34"/>
      <c r="LG21" s="34"/>
      <c r="LH21" s="34"/>
      <c r="LI21" s="34"/>
      <c r="LJ21" s="34"/>
      <c r="LK21" s="34"/>
      <c r="LL21" s="34"/>
      <c r="LM21" s="34"/>
      <c r="LN21" s="34"/>
      <c r="LO21" s="34"/>
      <c r="LP21" s="34"/>
      <c r="LQ21" s="34"/>
      <c r="LR21" s="34"/>
      <c r="LS21" s="34"/>
      <c r="LT21" s="34"/>
      <c r="LU21" s="34"/>
      <c r="LV21" s="34"/>
      <c r="LW21" s="34"/>
      <c r="LX21" s="34"/>
      <c r="LY21" s="34"/>
      <c r="LZ21" s="34"/>
      <c r="MA21" s="34"/>
      <c r="MB21" s="34"/>
      <c r="MC21" s="34"/>
      <c r="MD21" s="34"/>
      <c r="ME21" s="34"/>
      <c r="MF21" s="34"/>
      <c r="MG21" s="34"/>
      <c r="MH21" s="34"/>
      <c r="MI21" s="34"/>
      <c r="MJ21" s="34"/>
      <c r="MK21" s="34"/>
      <c r="ML21" s="34"/>
      <c r="MM21" s="34"/>
      <c r="MN21" s="34"/>
      <c r="MO21" s="34"/>
      <c r="MP21" s="34"/>
      <c r="MQ21" s="34"/>
      <c r="MR21" s="34"/>
      <c r="MS21" s="34"/>
      <c r="MT21" s="34"/>
      <c r="MU21" s="34"/>
      <c r="MV21" s="34"/>
      <c r="MW21" s="34"/>
      <c r="MX21" s="34"/>
      <c r="MY21" s="34"/>
      <c r="MZ21" s="34"/>
      <c r="NA21" s="34"/>
      <c r="NB21" s="34"/>
      <c r="NC21" s="34"/>
      <c r="ND21" s="34"/>
      <c r="NE21" s="34"/>
      <c r="NF21" s="34"/>
      <c r="NG21" s="34"/>
      <c r="NH21" s="34"/>
      <c r="NI21" s="34"/>
      <c r="NJ21" s="34"/>
      <c r="NK21" s="34"/>
      <c r="NL21" s="34"/>
      <c r="NM21" s="34"/>
      <c r="NN21" s="34"/>
      <c r="NO21" s="34"/>
      <c r="NP21" s="34"/>
      <c r="NQ21" s="34"/>
      <c r="NR21" s="34"/>
      <c r="NS21" s="34"/>
      <c r="NT21" s="34"/>
      <c r="NU21" s="34"/>
      <c r="NV21" s="34"/>
      <c r="NW21" s="34"/>
      <c r="NX21" s="34"/>
      <c r="NY21" s="34"/>
      <c r="NZ21" s="34"/>
      <c r="OA21" s="34"/>
      <c r="OB21" s="34"/>
      <c r="OC21" s="34"/>
      <c r="OD21" s="34"/>
      <c r="OE21" s="34"/>
      <c r="OF21" s="34"/>
      <c r="OG21" s="34"/>
      <c r="OH21" s="34"/>
      <c r="OI21" s="34"/>
      <c r="OJ21" s="66"/>
      <c r="OK21" s="66"/>
      <c r="OL21" s="66"/>
      <c r="OM21" s="66"/>
    </row>
    <row r="22" spans="1:414" s="68" customFormat="1" x14ac:dyDescent="0.2">
      <c r="A22" s="8" t="s">
        <v>445</v>
      </c>
      <c r="B22" s="30" t="s">
        <v>691</v>
      </c>
      <c r="C22" s="57" t="s">
        <v>94</v>
      </c>
      <c r="D22" s="57"/>
      <c r="E22" s="11">
        <v>0.17</v>
      </c>
      <c r="F22" s="11">
        <v>1.3600000000000001E-2</v>
      </c>
      <c r="G22" s="11">
        <v>0.153</v>
      </c>
      <c r="H22" s="11">
        <v>0</v>
      </c>
      <c r="I22" s="11">
        <v>0</v>
      </c>
      <c r="J22" s="11">
        <v>0</v>
      </c>
      <c r="K22" s="11">
        <v>0</v>
      </c>
      <c r="L22" s="11">
        <v>0</v>
      </c>
      <c r="M22" s="6"/>
      <c r="N22" s="6"/>
      <c r="O22" s="6"/>
      <c r="P22" s="6"/>
      <c r="Q22" s="6">
        <v>734</v>
      </c>
      <c r="R22" s="6">
        <v>849</v>
      </c>
      <c r="S22" s="6">
        <v>933</v>
      </c>
      <c r="T22" s="6">
        <v>1013</v>
      </c>
      <c r="U22" s="6">
        <v>1090</v>
      </c>
      <c r="V22" s="6"/>
      <c r="W22" s="6">
        <v>180.4</v>
      </c>
      <c r="X22" s="21">
        <v>10.42</v>
      </c>
      <c r="Y22" s="21">
        <v>-31</v>
      </c>
      <c r="Z22" s="21"/>
      <c r="AA22" s="6"/>
      <c r="AB22" s="6"/>
      <c r="AC22" s="6"/>
      <c r="AD22" s="6"/>
      <c r="AE22" s="6"/>
      <c r="AF22" s="11"/>
      <c r="AG22" s="11"/>
      <c r="AH22" s="34"/>
      <c r="AI22" s="35"/>
      <c r="AJ22" s="35"/>
      <c r="AK22" s="35"/>
      <c r="AL22" s="35"/>
      <c r="AM22" s="35"/>
      <c r="AN22" s="35"/>
      <c r="AO22" s="35"/>
      <c r="AP22" s="35"/>
      <c r="AQ22" s="35"/>
      <c r="AR22" s="35"/>
      <c r="AS22" s="35"/>
      <c r="AT22" s="35"/>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c r="KZ22" s="34"/>
      <c r="LA22" s="34"/>
      <c r="LB22" s="34"/>
      <c r="LC22" s="34"/>
      <c r="LD22" s="34"/>
      <c r="LE22" s="34"/>
      <c r="LF22" s="34"/>
      <c r="LG22" s="34"/>
      <c r="LH22" s="34"/>
      <c r="LI22" s="34"/>
      <c r="LJ22" s="34"/>
      <c r="LK22" s="34"/>
      <c r="LL22" s="34"/>
      <c r="LM22" s="34"/>
      <c r="LN22" s="34"/>
      <c r="LO22" s="34"/>
      <c r="LP22" s="34"/>
      <c r="LQ22" s="34"/>
      <c r="LR22" s="34"/>
      <c r="LS22" s="34"/>
      <c r="LT22" s="34"/>
      <c r="LU22" s="34"/>
      <c r="LV22" s="34"/>
      <c r="LW22" s="34"/>
      <c r="LX22" s="34"/>
      <c r="LY22" s="34"/>
      <c r="LZ22" s="34"/>
      <c r="MA22" s="34"/>
      <c r="MB22" s="34"/>
      <c r="MC22" s="34"/>
      <c r="MD22" s="34"/>
      <c r="ME22" s="34"/>
      <c r="MF22" s="34"/>
      <c r="MG22" s="34"/>
      <c r="MH22" s="34"/>
      <c r="MI22" s="34"/>
      <c r="MJ22" s="34"/>
      <c r="MK22" s="34"/>
      <c r="ML22" s="34"/>
      <c r="MM22" s="34"/>
      <c r="MN22" s="34"/>
      <c r="MO22" s="34"/>
      <c r="MP22" s="34"/>
      <c r="MQ22" s="34"/>
      <c r="MR22" s="34"/>
      <c r="MS22" s="34"/>
      <c r="MT22" s="34"/>
      <c r="MU22" s="34"/>
      <c r="MV22" s="34"/>
      <c r="MW22" s="34"/>
      <c r="MX22" s="34"/>
      <c r="MY22" s="34"/>
      <c r="MZ22" s="34"/>
      <c r="NA22" s="34"/>
      <c r="NB22" s="34"/>
      <c r="NC22" s="34"/>
      <c r="ND22" s="34"/>
      <c r="NE22" s="34"/>
      <c r="NF22" s="34"/>
      <c r="NG22" s="34"/>
      <c r="NH22" s="34"/>
      <c r="NI22" s="34"/>
      <c r="NJ22" s="34"/>
      <c r="NK22" s="34"/>
      <c r="NL22" s="34"/>
      <c r="NM22" s="34"/>
      <c r="NN22" s="34"/>
      <c r="NO22" s="34"/>
      <c r="NP22" s="34"/>
      <c r="NQ22" s="34"/>
      <c r="NR22" s="34"/>
      <c r="NS22" s="34"/>
      <c r="NT22" s="34"/>
      <c r="NU22" s="34"/>
      <c r="NV22" s="34"/>
      <c r="NW22" s="34"/>
      <c r="NX22" s="34"/>
      <c r="NY22" s="34"/>
      <c r="NZ22" s="34"/>
      <c r="OA22" s="34"/>
      <c r="OB22" s="34"/>
      <c r="OC22" s="34"/>
      <c r="OD22" s="34"/>
      <c r="OE22" s="34"/>
      <c r="OF22" s="34"/>
      <c r="OG22" s="34"/>
      <c r="OH22" s="34"/>
      <c r="OI22" s="34"/>
      <c r="OJ22" s="66"/>
      <c r="OK22" s="66"/>
      <c r="OL22" s="66"/>
      <c r="OM22" s="66"/>
    </row>
    <row r="23" spans="1:414" s="58" customFormat="1" x14ac:dyDescent="0.2">
      <c r="A23" s="8" t="s">
        <v>446</v>
      </c>
      <c r="B23" s="30" t="s">
        <v>691</v>
      </c>
      <c r="C23" s="57" t="s">
        <v>94</v>
      </c>
      <c r="D23" s="57"/>
      <c r="E23" s="11">
        <v>0.23</v>
      </c>
      <c r="F23" s="11">
        <v>0</v>
      </c>
      <c r="G23" s="11">
        <v>1.3800000000000002E-2</v>
      </c>
      <c r="H23" s="11">
        <v>0.20699999999999999</v>
      </c>
      <c r="I23" s="11">
        <v>0</v>
      </c>
      <c r="J23" s="11">
        <v>0</v>
      </c>
      <c r="K23" s="11">
        <v>0</v>
      </c>
      <c r="L23" s="11">
        <v>0</v>
      </c>
      <c r="M23" s="6"/>
      <c r="N23" s="6"/>
      <c r="O23" s="6"/>
      <c r="P23" s="6"/>
      <c r="Q23" s="6">
        <v>609</v>
      </c>
      <c r="R23" s="6">
        <v>684</v>
      </c>
      <c r="S23" s="6">
        <v>760</v>
      </c>
      <c r="T23" s="6">
        <v>860</v>
      </c>
      <c r="U23" s="6">
        <v>938</v>
      </c>
      <c r="V23" s="6"/>
      <c r="W23" s="6">
        <v>16.71</v>
      </c>
      <c r="X23" s="21">
        <v>4.1500000000000004</v>
      </c>
      <c r="Y23" s="21">
        <v>160</v>
      </c>
      <c r="Z23" s="21"/>
      <c r="AA23" s="6"/>
      <c r="AB23" s="6"/>
      <c r="AC23" s="6"/>
      <c r="AD23" s="6"/>
      <c r="AE23" s="6"/>
      <c r="AF23" s="11"/>
      <c r="AG23" s="11"/>
      <c r="AH23" s="34"/>
      <c r="AI23" s="35"/>
      <c r="AJ23" s="35"/>
      <c r="AK23" s="35"/>
      <c r="AL23" s="35"/>
      <c r="AM23" s="35"/>
      <c r="AN23" s="35"/>
      <c r="AO23" s="35"/>
      <c r="AP23" s="35"/>
      <c r="AQ23" s="35"/>
      <c r="AR23" s="35"/>
      <c r="AS23" s="35"/>
      <c r="AT23" s="35"/>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c r="JG23" s="34"/>
      <c r="JH23" s="34"/>
      <c r="JI23" s="34"/>
      <c r="JJ23" s="34"/>
      <c r="JK23" s="34"/>
      <c r="JL23" s="34"/>
      <c r="JM23" s="34"/>
      <c r="JN23" s="34"/>
      <c r="JO23" s="34"/>
      <c r="JP23" s="34"/>
      <c r="JQ23" s="34"/>
      <c r="JR23" s="34"/>
      <c r="JS23" s="34"/>
      <c r="JT23" s="34"/>
      <c r="JU23" s="34"/>
      <c r="JV23" s="34"/>
      <c r="JW23" s="34"/>
      <c r="JX23" s="34"/>
      <c r="JY23" s="34"/>
      <c r="JZ23" s="34"/>
      <c r="KA23" s="34"/>
      <c r="KB23" s="34"/>
      <c r="KC23" s="34"/>
      <c r="KD23" s="34"/>
      <c r="KE23" s="34"/>
      <c r="KF23" s="34"/>
      <c r="KG23" s="34"/>
      <c r="KH23" s="34"/>
      <c r="KI23" s="34"/>
      <c r="KJ23" s="34"/>
      <c r="KK23" s="34"/>
      <c r="KL23" s="34"/>
      <c r="KM23" s="34"/>
      <c r="KN23" s="34"/>
      <c r="KO23" s="34"/>
      <c r="KP23" s="34"/>
      <c r="KQ23" s="34"/>
      <c r="KR23" s="34"/>
      <c r="KS23" s="34"/>
      <c r="KT23" s="34"/>
      <c r="KU23" s="34"/>
      <c r="KV23" s="34"/>
      <c r="KW23" s="34"/>
      <c r="KX23" s="34"/>
      <c r="KY23" s="34"/>
      <c r="KZ23" s="34"/>
      <c r="LA23" s="34"/>
      <c r="LB23" s="34"/>
      <c r="LC23" s="34"/>
      <c r="LD23" s="34"/>
      <c r="LE23" s="34"/>
      <c r="LF23" s="34"/>
      <c r="LG23" s="34"/>
      <c r="LH23" s="34"/>
      <c r="LI23" s="34"/>
      <c r="LJ23" s="34"/>
      <c r="LK23" s="34"/>
      <c r="LL23" s="34"/>
      <c r="LM23" s="34"/>
      <c r="LN23" s="34"/>
      <c r="LO23" s="34"/>
      <c r="LP23" s="34"/>
      <c r="LQ23" s="34"/>
      <c r="LR23" s="34"/>
      <c r="LS23" s="34"/>
      <c r="LT23" s="34"/>
      <c r="LU23" s="34"/>
      <c r="LV23" s="34"/>
      <c r="LW23" s="34"/>
      <c r="LX23" s="34"/>
      <c r="LY23" s="34"/>
      <c r="LZ23" s="34"/>
      <c r="MA23" s="34"/>
      <c r="MB23" s="34"/>
      <c r="MC23" s="34"/>
      <c r="MD23" s="34"/>
      <c r="ME23" s="34"/>
      <c r="MF23" s="34"/>
      <c r="MG23" s="34"/>
      <c r="MH23" s="34"/>
      <c r="MI23" s="34"/>
      <c r="MJ23" s="34"/>
      <c r="MK23" s="34"/>
      <c r="ML23" s="34"/>
      <c r="MM23" s="34"/>
      <c r="MN23" s="34"/>
      <c r="MO23" s="34"/>
      <c r="MP23" s="34"/>
      <c r="MQ23" s="34"/>
      <c r="MR23" s="34"/>
      <c r="MS23" s="34"/>
      <c r="MT23" s="34"/>
      <c r="MU23" s="34"/>
      <c r="MV23" s="34"/>
      <c r="MW23" s="34"/>
      <c r="MX23" s="34"/>
      <c r="MY23" s="34"/>
      <c r="MZ23" s="34"/>
      <c r="NA23" s="34"/>
      <c r="NB23" s="34"/>
      <c r="NC23" s="34"/>
      <c r="ND23" s="34"/>
      <c r="NE23" s="34"/>
      <c r="NF23" s="34"/>
      <c r="NG23" s="34"/>
      <c r="NH23" s="34"/>
      <c r="NI23" s="34"/>
      <c r="NJ23" s="34"/>
      <c r="NK23" s="34"/>
      <c r="NL23" s="34"/>
      <c r="NM23" s="34"/>
      <c r="NN23" s="34"/>
      <c r="NO23" s="34"/>
      <c r="NP23" s="34"/>
      <c r="NQ23" s="34"/>
      <c r="NR23" s="34"/>
      <c r="NS23" s="34"/>
      <c r="NT23" s="34"/>
      <c r="NU23" s="34"/>
      <c r="NV23" s="34"/>
      <c r="NW23" s="34"/>
      <c r="NX23" s="34"/>
      <c r="NY23" s="34"/>
      <c r="NZ23" s="34"/>
      <c r="OA23" s="34"/>
      <c r="OB23" s="34"/>
      <c r="OC23" s="34"/>
      <c r="OD23" s="34"/>
      <c r="OE23" s="34"/>
      <c r="OF23" s="34"/>
      <c r="OG23" s="34"/>
      <c r="OH23" s="34"/>
      <c r="OI23" s="34"/>
      <c r="OJ23" s="66"/>
      <c r="OK23" s="66"/>
      <c r="OL23" s="66"/>
      <c r="OM23" s="66"/>
      <c r="ON23" s="68"/>
      <c r="OO23" s="68"/>
      <c r="OP23" s="68"/>
      <c r="OQ23" s="68"/>
      <c r="OR23" s="68"/>
      <c r="OS23" s="68"/>
      <c r="OT23" s="68"/>
      <c r="OU23" s="68"/>
      <c r="OV23" s="68"/>
      <c r="OW23" s="68"/>
      <c r="OX23" s="68"/>
    </row>
    <row r="24" spans="1:414" s="68" customFormat="1" x14ac:dyDescent="0.2">
      <c r="A24" s="8" t="s">
        <v>447</v>
      </c>
      <c r="B24" s="30" t="s">
        <v>691</v>
      </c>
      <c r="C24" s="57" t="s">
        <v>94</v>
      </c>
      <c r="D24" s="57"/>
      <c r="E24" s="11">
        <v>0</v>
      </c>
      <c r="F24" s="11">
        <v>0</v>
      </c>
      <c r="G24" s="11">
        <v>0</v>
      </c>
      <c r="H24" s="11">
        <v>0</v>
      </c>
      <c r="I24" s="11">
        <v>0</v>
      </c>
      <c r="J24" s="11">
        <v>0</v>
      </c>
      <c r="K24" s="11">
        <v>0</v>
      </c>
      <c r="L24" s="11">
        <v>0</v>
      </c>
      <c r="M24" s="6"/>
      <c r="N24" s="6"/>
      <c r="O24" s="6"/>
      <c r="P24" s="6"/>
      <c r="Q24" s="6">
        <v>616</v>
      </c>
      <c r="R24" s="6">
        <v>688</v>
      </c>
      <c r="S24" s="6">
        <v>756</v>
      </c>
      <c r="T24" s="6">
        <v>833</v>
      </c>
      <c r="U24" s="6">
        <v>929</v>
      </c>
      <c r="V24" s="6"/>
      <c r="W24" s="6">
        <v>31.15</v>
      </c>
      <c r="X24" s="21">
        <v>5.64</v>
      </c>
      <c r="Y24" s="21">
        <v>122</v>
      </c>
      <c r="Z24" s="21"/>
      <c r="AA24" s="6"/>
      <c r="AB24" s="6"/>
      <c r="AC24" s="6"/>
      <c r="AD24" s="6"/>
      <c r="AE24" s="6"/>
      <c r="AF24" s="11"/>
      <c r="AG24" s="11"/>
      <c r="AH24" s="34"/>
      <c r="AI24" s="35"/>
      <c r="AJ24" s="35"/>
      <c r="AK24" s="35"/>
      <c r="AL24" s="35"/>
      <c r="AM24" s="35"/>
      <c r="AN24" s="35"/>
      <c r="AO24" s="35"/>
      <c r="AP24" s="35"/>
      <c r="AQ24" s="35"/>
      <c r="AR24" s="35"/>
      <c r="AS24" s="35"/>
      <c r="AT24" s="35"/>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c r="KZ24" s="34"/>
      <c r="LA24" s="34"/>
      <c r="LB24" s="34"/>
      <c r="LC24" s="34"/>
      <c r="LD24" s="34"/>
      <c r="LE24" s="34"/>
      <c r="LF24" s="34"/>
      <c r="LG24" s="34"/>
      <c r="LH24" s="34"/>
      <c r="LI24" s="34"/>
      <c r="LJ24" s="34"/>
      <c r="LK24" s="34"/>
      <c r="LL24" s="34"/>
      <c r="LM24" s="34"/>
      <c r="LN24" s="34"/>
      <c r="LO24" s="34"/>
      <c r="LP24" s="34"/>
      <c r="LQ24" s="34"/>
      <c r="LR24" s="34"/>
      <c r="LS24" s="34"/>
      <c r="LT24" s="34"/>
      <c r="LU24" s="34"/>
      <c r="LV24" s="34"/>
      <c r="LW24" s="34"/>
      <c r="LX24" s="34"/>
      <c r="LY24" s="34"/>
      <c r="LZ24" s="34"/>
      <c r="MA24" s="34"/>
      <c r="MB24" s="34"/>
      <c r="MC24" s="34"/>
      <c r="MD24" s="34"/>
      <c r="ME24" s="34"/>
      <c r="MF24" s="34"/>
      <c r="MG24" s="34"/>
      <c r="MH24" s="34"/>
      <c r="MI24" s="34"/>
      <c r="MJ24" s="34"/>
      <c r="MK24" s="34"/>
      <c r="ML24" s="34"/>
      <c r="MM24" s="34"/>
      <c r="MN24" s="34"/>
      <c r="MO24" s="34"/>
      <c r="MP24" s="34"/>
      <c r="MQ24" s="34"/>
      <c r="MR24" s="34"/>
      <c r="MS24" s="34"/>
      <c r="MT24" s="34"/>
      <c r="MU24" s="34"/>
      <c r="MV24" s="34"/>
      <c r="MW24" s="34"/>
      <c r="MX24" s="34"/>
      <c r="MY24" s="34"/>
      <c r="MZ24" s="34"/>
      <c r="NA24" s="34"/>
      <c r="NB24" s="34"/>
      <c r="NC24" s="34"/>
      <c r="ND24" s="34"/>
      <c r="NE24" s="34"/>
      <c r="NF24" s="34"/>
      <c r="NG24" s="34"/>
      <c r="NH24" s="34"/>
      <c r="NI24" s="34"/>
      <c r="NJ24" s="34"/>
      <c r="NK24" s="34"/>
      <c r="NL24" s="34"/>
      <c r="NM24" s="34"/>
      <c r="NN24" s="34"/>
      <c r="NO24" s="34"/>
      <c r="NP24" s="34"/>
      <c r="NQ24" s="34"/>
      <c r="NR24" s="34"/>
      <c r="NS24" s="34"/>
      <c r="NT24" s="34"/>
      <c r="NU24" s="34"/>
      <c r="NV24" s="34"/>
      <c r="NW24" s="34"/>
      <c r="NX24" s="34"/>
      <c r="NY24" s="34"/>
      <c r="NZ24" s="34"/>
      <c r="OA24" s="34"/>
      <c r="OB24" s="34"/>
      <c r="OC24" s="34"/>
      <c r="OD24" s="34"/>
      <c r="OE24" s="34"/>
      <c r="OF24" s="34"/>
      <c r="OG24" s="34"/>
      <c r="OH24" s="34"/>
      <c r="OI24" s="34"/>
      <c r="OJ24" s="66"/>
      <c r="OK24" s="66"/>
      <c r="OL24" s="66"/>
      <c r="OM24" s="66"/>
    </row>
    <row r="25" spans="1:414" s="50" customFormat="1" x14ac:dyDescent="0.2">
      <c r="A25" s="62" t="s">
        <v>743</v>
      </c>
      <c r="B25" s="30" t="s">
        <v>691</v>
      </c>
      <c r="C25" s="57" t="s">
        <v>94</v>
      </c>
      <c r="D25" s="57"/>
      <c r="E25" s="132">
        <v>0.48</v>
      </c>
      <c r="F25" s="132">
        <v>0</v>
      </c>
      <c r="G25" s="132">
        <v>0</v>
      </c>
      <c r="H25" s="132">
        <v>0.18</v>
      </c>
      <c r="I25" s="132">
        <v>0.21</v>
      </c>
      <c r="J25" s="132">
        <v>7.0000000000000007E-2</v>
      </c>
      <c r="K25" s="132">
        <v>0.01</v>
      </c>
      <c r="L25" s="132">
        <v>0</v>
      </c>
      <c r="M25" s="6"/>
      <c r="N25" s="6"/>
      <c r="O25" s="6"/>
      <c r="P25" s="6"/>
      <c r="Q25" s="14">
        <v>622</v>
      </c>
      <c r="R25" s="14">
        <v>720</v>
      </c>
      <c r="S25" s="14">
        <v>784</v>
      </c>
      <c r="T25" s="14">
        <v>846</v>
      </c>
      <c r="U25" s="14">
        <v>901</v>
      </c>
      <c r="V25" s="6"/>
      <c r="W25" s="14">
        <v>24.2</v>
      </c>
      <c r="X25" s="31">
        <v>4.5999999999999996</v>
      </c>
      <c r="Y25" s="31">
        <v>105</v>
      </c>
      <c r="Z25" s="31"/>
      <c r="AA25" s="13"/>
      <c r="AB25" s="13"/>
      <c r="AC25" s="13"/>
      <c r="AD25" s="13"/>
      <c r="AE25" s="13"/>
      <c r="AF25" s="24">
        <v>0.7</v>
      </c>
      <c r="AG25" s="24">
        <v>0.2</v>
      </c>
      <c r="AH25" s="34"/>
      <c r="AI25" s="35"/>
      <c r="AJ25" s="35"/>
      <c r="AK25" s="35"/>
      <c r="AL25" s="35"/>
      <c r="AM25" s="35"/>
      <c r="AN25" s="35"/>
      <c r="AO25" s="35"/>
      <c r="AP25" s="35"/>
      <c r="AQ25" s="35"/>
      <c r="AR25" s="35"/>
      <c r="AS25" s="35"/>
      <c r="AT25" s="35"/>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c r="KZ25" s="34"/>
      <c r="LA25" s="34"/>
      <c r="LB25" s="34"/>
      <c r="LC25" s="34"/>
      <c r="LD25" s="34"/>
      <c r="LE25" s="34"/>
      <c r="LF25" s="34"/>
      <c r="LG25" s="34"/>
      <c r="LH25" s="34"/>
      <c r="LI25" s="34"/>
      <c r="LJ25" s="34"/>
      <c r="LK25" s="34"/>
      <c r="LL25" s="34"/>
      <c r="LM25" s="34"/>
      <c r="LN25" s="34"/>
      <c r="LO25" s="34"/>
      <c r="LP25" s="34"/>
      <c r="LQ25" s="34"/>
      <c r="LR25" s="34"/>
      <c r="LS25" s="34"/>
      <c r="LT25" s="34"/>
      <c r="LU25" s="34"/>
      <c r="LV25" s="34"/>
      <c r="LW25" s="34"/>
      <c r="LX25" s="34"/>
      <c r="LY25" s="34"/>
      <c r="LZ25" s="34"/>
      <c r="MA25" s="34"/>
      <c r="MB25" s="34"/>
      <c r="MC25" s="34"/>
      <c r="MD25" s="34"/>
      <c r="ME25" s="34"/>
      <c r="MF25" s="34"/>
      <c r="MG25" s="34"/>
      <c r="MH25" s="34"/>
      <c r="MI25" s="34"/>
      <c r="MJ25" s="34"/>
      <c r="MK25" s="34"/>
      <c r="ML25" s="34"/>
      <c r="MM25" s="34"/>
      <c r="MN25" s="34"/>
      <c r="MO25" s="34"/>
      <c r="MP25" s="34"/>
      <c r="MQ25" s="34"/>
      <c r="MR25" s="34"/>
      <c r="MS25" s="34"/>
      <c r="MT25" s="34"/>
      <c r="MU25" s="34"/>
      <c r="MV25" s="34"/>
      <c r="MW25" s="34"/>
      <c r="MX25" s="34"/>
      <c r="MY25" s="34"/>
      <c r="MZ25" s="34"/>
      <c r="NA25" s="34"/>
      <c r="NB25" s="34"/>
      <c r="NC25" s="34"/>
      <c r="ND25" s="34"/>
      <c r="NE25" s="34"/>
      <c r="NF25" s="34"/>
      <c r="NG25" s="34"/>
      <c r="NH25" s="34"/>
      <c r="NI25" s="34"/>
      <c r="NJ25" s="34"/>
      <c r="NK25" s="34"/>
      <c r="NL25" s="34"/>
      <c r="NM25" s="34"/>
      <c r="NN25" s="34"/>
      <c r="NO25" s="34"/>
      <c r="NP25" s="34"/>
      <c r="NQ25" s="34"/>
      <c r="NR25" s="34"/>
      <c r="NS25" s="34"/>
      <c r="NT25" s="34"/>
      <c r="NU25" s="34"/>
      <c r="NV25" s="34"/>
      <c r="NW25" s="34"/>
      <c r="NX25" s="34"/>
      <c r="NY25" s="34"/>
      <c r="NZ25" s="34"/>
      <c r="OA25" s="34"/>
      <c r="OB25" s="34"/>
      <c r="OC25" s="34"/>
      <c r="OD25" s="34"/>
      <c r="OE25" s="34"/>
      <c r="OF25" s="34"/>
      <c r="OG25" s="34"/>
      <c r="OH25" s="34"/>
      <c r="OI25" s="34"/>
      <c r="OJ25" s="69"/>
      <c r="OK25" s="69"/>
      <c r="OL25" s="69"/>
      <c r="OM25" s="69"/>
    </row>
    <row r="26" spans="1:414" s="68" customFormat="1" x14ac:dyDescent="0.2">
      <c r="A26" s="62" t="s">
        <v>742</v>
      </c>
      <c r="B26" s="30" t="s">
        <v>691</v>
      </c>
      <c r="C26" s="57" t="s">
        <v>94</v>
      </c>
      <c r="D26" s="57"/>
      <c r="E26" s="132">
        <v>7.0000000000000007E-2</v>
      </c>
      <c r="F26" s="132">
        <v>0</v>
      </c>
      <c r="G26" s="132">
        <v>0</v>
      </c>
      <c r="H26" s="132">
        <v>0.04</v>
      </c>
      <c r="I26" s="132">
        <v>0.01</v>
      </c>
      <c r="J26" s="132">
        <v>0</v>
      </c>
      <c r="K26" s="132">
        <v>0.01</v>
      </c>
      <c r="L26" s="132">
        <v>0</v>
      </c>
      <c r="M26" s="6"/>
      <c r="N26" s="6"/>
      <c r="O26" s="6"/>
      <c r="P26" s="6"/>
      <c r="Q26" s="14">
        <v>691</v>
      </c>
      <c r="R26" s="14">
        <v>870</v>
      </c>
      <c r="S26" s="14">
        <v>953</v>
      </c>
      <c r="T26" s="14">
        <v>1030</v>
      </c>
      <c r="U26" s="14">
        <v>1091</v>
      </c>
      <c r="V26" s="6"/>
      <c r="W26" s="6" t="s">
        <v>583</v>
      </c>
      <c r="X26" s="31">
        <v>12</v>
      </c>
      <c r="Y26" s="21" t="s">
        <v>583</v>
      </c>
      <c r="Z26" s="21"/>
      <c r="AA26" s="13"/>
      <c r="AB26" s="13"/>
      <c r="AC26" s="13"/>
      <c r="AD26" s="13"/>
      <c r="AE26" s="13"/>
      <c r="AF26" s="24">
        <v>0.3</v>
      </c>
      <c r="AG26" s="24">
        <v>0</v>
      </c>
      <c r="AH26" s="34"/>
      <c r="AI26" s="35"/>
      <c r="AJ26" s="35"/>
      <c r="AK26" s="35"/>
      <c r="AL26" s="35"/>
      <c r="AM26" s="35"/>
      <c r="AN26" s="35"/>
      <c r="AO26" s="35"/>
      <c r="AP26" s="35"/>
      <c r="AQ26" s="35"/>
      <c r="AR26" s="35"/>
      <c r="AS26" s="35"/>
      <c r="AT26" s="35"/>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c r="KZ26" s="34"/>
      <c r="LA26" s="34"/>
      <c r="LB26" s="34"/>
      <c r="LC26" s="34"/>
      <c r="LD26" s="34"/>
      <c r="LE26" s="34"/>
      <c r="LF26" s="34"/>
      <c r="LG26" s="34"/>
      <c r="LH26" s="34"/>
      <c r="LI26" s="34"/>
      <c r="LJ26" s="34"/>
      <c r="LK26" s="34"/>
      <c r="LL26" s="34"/>
      <c r="LM26" s="34"/>
      <c r="LN26" s="34"/>
      <c r="LO26" s="34"/>
      <c r="LP26" s="34"/>
      <c r="LQ26" s="34"/>
      <c r="LR26" s="34"/>
      <c r="LS26" s="34"/>
      <c r="LT26" s="34"/>
      <c r="LU26" s="34"/>
      <c r="LV26" s="34"/>
      <c r="LW26" s="34"/>
      <c r="LX26" s="34"/>
      <c r="LY26" s="34"/>
      <c r="LZ26" s="34"/>
      <c r="MA26" s="34"/>
      <c r="MB26" s="34"/>
      <c r="MC26" s="34"/>
      <c r="MD26" s="34"/>
      <c r="ME26" s="34"/>
      <c r="MF26" s="34"/>
      <c r="MG26" s="34"/>
      <c r="MH26" s="34"/>
      <c r="MI26" s="34"/>
      <c r="MJ26" s="34"/>
      <c r="MK26" s="34"/>
      <c r="ML26" s="34"/>
      <c r="MM26" s="34"/>
      <c r="MN26" s="34"/>
      <c r="MO26" s="34"/>
      <c r="MP26" s="34"/>
      <c r="MQ26" s="34"/>
      <c r="MR26" s="34"/>
      <c r="MS26" s="34"/>
      <c r="MT26" s="34"/>
      <c r="MU26" s="34"/>
      <c r="MV26" s="34"/>
      <c r="MW26" s="34"/>
      <c r="MX26" s="34"/>
      <c r="MY26" s="34"/>
      <c r="MZ26" s="34"/>
      <c r="NA26" s="34"/>
      <c r="NB26" s="34"/>
      <c r="NC26" s="34"/>
      <c r="ND26" s="34"/>
      <c r="NE26" s="34"/>
      <c r="NF26" s="34"/>
      <c r="NG26" s="34"/>
      <c r="NH26" s="34"/>
      <c r="NI26" s="34"/>
      <c r="NJ26" s="34"/>
      <c r="NK26" s="34"/>
      <c r="NL26" s="34"/>
      <c r="NM26" s="34"/>
      <c r="NN26" s="34"/>
      <c r="NO26" s="34"/>
      <c r="NP26" s="34"/>
      <c r="NQ26" s="34"/>
      <c r="NR26" s="34"/>
      <c r="NS26" s="34"/>
      <c r="NT26" s="34"/>
      <c r="NU26" s="34"/>
      <c r="NV26" s="34"/>
      <c r="NW26" s="34"/>
      <c r="NX26" s="34"/>
      <c r="NY26" s="34"/>
      <c r="NZ26" s="34"/>
      <c r="OA26" s="34"/>
      <c r="OB26" s="34"/>
      <c r="OC26" s="34"/>
      <c r="OD26" s="34"/>
      <c r="OE26" s="34"/>
      <c r="OF26" s="34"/>
      <c r="OG26" s="34"/>
      <c r="OH26" s="34"/>
      <c r="OI26" s="34"/>
      <c r="OJ26" s="69"/>
      <c r="OK26" s="69"/>
      <c r="OL26" s="69"/>
      <c r="OM26" s="69"/>
      <c r="ON26" s="50"/>
      <c r="OO26" s="50"/>
      <c r="OP26" s="50"/>
      <c r="OQ26" s="50"/>
      <c r="OR26" s="50"/>
      <c r="OS26" s="50"/>
      <c r="OT26" s="50"/>
      <c r="OU26" s="50"/>
      <c r="OV26" s="50"/>
      <c r="OW26" s="50"/>
      <c r="OX26" s="50"/>
    </row>
    <row r="27" spans="1:414" s="68" customFormat="1" x14ac:dyDescent="0.2">
      <c r="A27" s="8" t="s">
        <v>448</v>
      </c>
      <c r="B27" s="30" t="s">
        <v>692</v>
      </c>
      <c r="C27" s="57" t="s">
        <v>93</v>
      </c>
      <c r="D27" s="57"/>
      <c r="E27" s="11">
        <v>0.73</v>
      </c>
      <c r="F27" s="11">
        <v>0</v>
      </c>
      <c r="G27" s="11">
        <v>7.3000000000000001E-3</v>
      </c>
      <c r="H27" s="11">
        <v>0.29199999999999998</v>
      </c>
      <c r="I27" s="11">
        <v>0.36499999999999999</v>
      </c>
      <c r="J27" s="11">
        <v>7.2999999999999995E-2</v>
      </c>
      <c r="K27" s="11">
        <v>1.46E-2</v>
      </c>
      <c r="L27" s="11">
        <v>0</v>
      </c>
      <c r="M27" s="6"/>
      <c r="N27" s="6"/>
      <c r="O27" s="6"/>
      <c r="P27" s="6"/>
      <c r="Q27" s="6">
        <v>639</v>
      </c>
      <c r="R27" s="6">
        <v>714</v>
      </c>
      <c r="S27" s="6">
        <v>776</v>
      </c>
      <c r="T27" s="6">
        <v>836</v>
      </c>
      <c r="U27" s="6">
        <v>938</v>
      </c>
      <c r="V27" s="6"/>
      <c r="W27" s="6">
        <v>22.25</v>
      </c>
      <c r="X27" s="21">
        <v>4.4290000000000003</v>
      </c>
      <c r="Y27" s="21">
        <v>109</v>
      </c>
      <c r="Z27" s="21"/>
      <c r="AA27" s="6"/>
      <c r="AB27" s="6"/>
      <c r="AC27" s="6"/>
      <c r="AD27" s="6"/>
      <c r="AE27" s="6"/>
      <c r="AF27" s="11"/>
      <c r="AG27" s="11"/>
      <c r="AH27" s="34"/>
      <c r="AI27" s="35"/>
      <c r="AJ27" s="35"/>
      <c r="AK27" s="35"/>
      <c r="AL27" s="35"/>
      <c r="AM27" s="35"/>
      <c r="AN27" s="35"/>
      <c r="AO27" s="35"/>
      <c r="AP27" s="35"/>
      <c r="AQ27" s="35"/>
      <c r="AR27" s="35"/>
      <c r="AS27" s="35"/>
      <c r="AT27" s="35"/>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c r="KZ27" s="34"/>
      <c r="LA27" s="34"/>
      <c r="LB27" s="34"/>
      <c r="LC27" s="34"/>
      <c r="LD27" s="34"/>
      <c r="LE27" s="34"/>
      <c r="LF27" s="34"/>
      <c r="LG27" s="34"/>
      <c r="LH27" s="34"/>
      <c r="LI27" s="34"/>
      <c r="LJ27" s="34"/>
      <c r="LK27" s="34"/>
      <c r="LL27" s="34"/>
      <c r="LM27" s="34"/>
      <c r="LN27" s="34"/>
      <c r="LO27" s="34"/>
      <c r="LP27" s="34"/>
      <c r="LQ27" s="34"/>
      <c r="LR27" s="34"/>
      <c r="LS27" s="34"/>
      <c r="LT27" s="34"/>
      <c r="LU27" s="34"/>
      <c r="LV27" s="34"/>
      <c r="LW27" s="34"/>
      <c r="LX27" s="34"/>
      <c r="LY27" s="34"/>
      <c r="LZ27" s="34"/>
      <c r="MA27" s="34"/>
      <c r="MB27" s="34"/>
      <c r="MC27" s="34"/>
      <c r="MD27" s="34"/>
      <c r="ME27" s="34"/>
      <c r="MF27" s="34"/>
      <c r="MG27" s="34"/>
      <c r="MH27" s="34"/>
      <c r="MI27" s="34"/>
      <c r="MJ27" s="34"/>
      <c r="MK27" s="34"/>
      <c r="ML27" s="34"/>
      <c r="MM27" s="34"/>
      <c r="MN27" s="34"/>
      <c r="MO27" s="34"/>
      <c r="MP27" s="34"/>
      <c r="MQ27" s="34"/>
      <c r="MR27" s="34"/>
      <c r="MS27" s="34"/>
      <c r="MT27" s="34"/>
      <c r="MU27" s="34"/>
      <c r="MV27" s="34"/>
      <c r="MW27" s="34"/>
      <c r="MX27" s="34"/>
      <c r="MY27" s="34"/>
      <c r="MZ27" s="34"/>
      <c r="NA27" s="34"/>
      <c r="NB27" s="34"/>
      <c r="NC27" s="34"/>
      <c r="ND27" s="34"/>
      <c r="NE27" s="34"/>
      <c r="NF27" s="34"/>
      <c r="NG27" s="34"/>
      <c r="NH27" s="34"/>
      <c r="NI27" s="34"/>
      <c r="NJ27" s="34"/>
      <c r="NK27" s="34"/>
      <c r="NL27" s="34"/>
      <c r="NM27" s="34"/>
      <c r="NN27" s="34"/>
      <c r="NO27" s="34"/>
      <c r="NP27" s="34"/>
      <c r="NQ27" s="34"/>
      <c r="NR27" s="34"/>
      <c r="NS27" s="34"/>
      <c r="NT27" s="34"/>
      <c r="NU27" s="34"/>
      <c r="NV27" s="34"/>
      <c r="NW27" s="34"/>
      <c r="NX27" s="34"/>
      <c r="NY27" s="34"/>
      <c r="NZ27" s="34"/>
      <c r="OA27" s="34"/>
      <c r="OB27" s="34"/>
      <c r="OC27" s="34"/>
      <c r="OD27" s="34"/>
      <c r="OE27" s="34"/>
      <c r="OF27" s="34"/>
      <c r="OG27" s="34"/>
      <c r="OH27" s="34"/>
      <c r="OI27" s="34"/>
      <c r="OJ27" s="66"/>
      <c r="OK27" s="66"/>
      <c r="OL27" s="66"/>
      <c r="OM27" s="66"/>
    </row>
    <row r="28" spans="1:414" s="58" customFormat="1" x14ac:dyDescent="0.2">
      <c r="A28" s="8" t="s">
        <v>449</v>
      </c>
      <c r="B28" s="30" t="s">
        <v>692</v>
      </c>
      <c r="C28" s="57" t="s">
        <v>93</v>
      </c>
      <c r="D28" s="57"/>
      <c r="E28" s="11">
        <v>8.8999999999999996E-2</v>
      </c>
      <c r="F28" s="11">
        <v>0</v>
      </c>
      <c r="G28" s="11">
        <v>5.3400000000000001E-3</v>
      </c>
      <c r="H28" s="11">
        <v>8.0100000000000005E-2</v>
      </c>
      <c r="I28" s="11">
        <v>6.2300000000000003E-3</v>
      </c>
      <c r="J28" s="11">
        <v>8.8999999999999995E-4</v>
      </c>
      <c r="K28" s="11">
        <v>0</v>
      </c>
      <c r="L28" s="11">
        <v>0</v>
      </c>
      <c r="M28" s="6"/>
      <c r="N28" s="6"/>
      <c r="O28" s="6"/>
      <c r="P28" s="6"/>
      <c r="Q28" s="6">
        <v>566</v>
      </c>
      <c r="R28" s="6">
        <v>632</v>
      </c>
      <c r="S28" s="6">
        <v>700</v>
      </c>
      <c r="T28" s="6">
        <v>795</v>
      </c>
      <c r="U28" s="6">
        <v>940</v>
      </c>
      <c r="V28" s="6"/>
      <c r="W28" s="6">
        <v>12.16</v>
      </c>
      <c r="X28" s="21">
        <v>3.09</v>
      </c>
      <c r="Y28" s="21">
        <v>115</v>
      </c>
      <c r="Z28" s="21"/>
      <c r="AA28" s="6"/>
      <c r="AB28" s="6"/>
      <c r="AC28" s="6"/>
      <c r="AD28" s="6"/>
      <c r="AE28" s="6"/>
      <c r="AF28" s="11"/>
      <c r="AG28" s="11"/>
      <c r="AH28" s="34"/>
      <c r="AI28" s="35"/>
      <c r="AJ28" s="35"/>
      <c r="AK28" s="35"/>
      <c r="AL28" s="35"/>
      <c r="AM28" s="35"/>
      <c r="AN28" s="35"/>
      <c r="AO28" s="35"/>
      <c r="AP28" s="35"/>
      <c r="AQ28" s="35"/>
      <c r="AR28" s="35"/>
      <c r="AS28" s="35"/>
      <c r="AT28" s="35"/>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c r="IX28" s="34"/>
      <c r="IY28" s="34"/>
      <c r="IZ28" s="34"/>
      <c r="JA28" s="34"/>
      <c r="JB28" s="34"/>
      <c r="JC28" s="34"/>
      <c r="JD28" s="34"/>
      <c r="JE28" s="34"/>
      <c r="JF28" s="34"/>
      <c r="JG28" s="34"/>
      <c r="JH28" s="34"/>
      <c r="JI28" s="34"/>
      <c r="JJ28" s="34"/>
      <c r="JK28" s="34"/>
      <c r="JL28" s="34"/>
      <c r="JM28" s="34"/>
      <c r="JN28" s="34"/>
      <c r="JO28" s="34"/>
      <c r="JP28" s="34"/>
      <c r="JQ28" s="34"/>
      <c r="JR28" s="34"/>
      <c r="JS28" s="34"/>
      <c r="JT28" s="34"/>
      <c r="JU28" s="34"/>
      <c r="JV28" s="34"/>
      <c r="JW28" s="34"/>
      <c r="JX28" s="34"/>
      <c r="JY28" s="34"/>
      <c r="JZ28" s="34"/>
      <c r="KA28" s="34"/>
      <c r="KB28" s="34"/>
      <c r="KC28" s="34"/>
      <c r="KD28" s="34"/>
      <c r="KE28" s="34"/>
      <c r="KF28" s="34"/>
      <c r="KG28" s="34"/>
      <c r="KH28" s="34"/>
      <c r="KI28" s="34"/>
      <c r="KJ28" s="34"/>
      <c r="KK28" s="34"/>
      <c r="KL28" s="34"/>
      <c r="KM28" s="34"/>
      <c r="KN28" s="34"/>
      <c r="KO28" s="34"/>
      <c r="KP28" s="34"/>
      <c r="KQ28" s="34"/>
      <c r="KR28" s="34"/>
      <c r="KS28" s="34"/>
      <c r="KT28" s="34"/>
      <c r="KU28" s="34"/>
      <c r="KV28" s="34"/>
      <c r="KW28" s="34"/>
      <c r="KX28" s="34"/>
      <c r="KY28" s="34"/>
      <c r="KZ28" s="34"/>
      <c r="LA28" s="34"/>
      <c r="LB28" s="34"/>
      <c r="LC28" s="34"/>
      <c r="LD28" s="34"/>
      <c r="LE28" s="34"/>
      <c r="LF28" s="34"/>
      <c r="LG28" s="34"/>
      <c r="LH28" s="34"/>
      <c r="LI28" s="34"/>
      <c r="LJ28" s="34"/>
      <c r="LK28" s="34"/>
      <c r="LL28" s="34"/>
      <c r="LM28" s="34"/>
      <c r="LN28" s="34"/>
      <c r="LO28" s="34"/>
      <c r="LP28" s="34"/>
      <c r="LQ28" s="34"/>
      <c r="LR28" s="34"/>
      <c r="LS28" s="34"/>
      <c r="LT28" s="34"/>
      <c r="LU28" s="34"/>
      <c r="LV28" s="34"/>
      <c r="LW28" s="34"/>
      <c r="LX28" s="34"/>
      <c r="LY28" s="34"/>
      <c r="LZ28" s="34"/>
      <c r="MA28" s="34"/>
      <c r="MB28" s="34"/>
      <c r="MC28" s="34"/>
      <c r="MD28" s="34"/>
      <c r="ME28" s="34"/>
      <c r="MF28" s="34"/>
      <c r="MG28" s="34"/>
      <c r="MH28" s="34"/>
      <c r="MI28" s="34"/>
      <c r="MJ28" s="34"/>
      <c r="MK28" s="34"/>
      <c r="ML28" s="34"/>
      <c r="MM28" s="34"/>
      <c r="MN28" s="34"/>
      <c r="MO28" s="34"/>
      <c r="MP28" s="34"/>
      <c r="MQ28" s="34"/>
      <c r="MR28" s="34"/>
      <c r="MS28" s="34"/>
      <c r="MT28" s="34"/>
      <c r="MU28" s="34"/>
      <c r="MV28" s="34"/>
      <c r="MW28" s="34"/>
      <c r="MX28" s="34"/>
      <c r="MY28" s="34"/>
      <c r="MZ28" s="34"/>
      <c r="NA28" s="34"/>
      <c r="NB28" s="34"/>
      <c r="NC28" s="34"/>
      <c r="ND28" s="34"/>
      <c r="NE28" s="34"/>
      <c r="NF28" s="34"/>
      <c r="NG28" s="34"/>
      <c r="NH28" s="34"/>
      <c r="NI28" s="34"/>
      <c r="NJ28" s="34"/>
      <c r="NK28" s="34"/>
      <c r="NL28" s="34"/>
      <c r="NM28" s="34"/>
      <c r="NN28" s="34"/>
      <c r="NO28" s="34"/>
      <c r="NP28" s="34"/>
      <c r="NQ28" s="34"/>
      <c r="NR28" s="34"/>
      <c r="NS28" s="34"/>
      <c r="NT28" s="34"/>
      <c r="NU28" s="34"/>
      <c r="NV28" s="34"/>
      <c r="NW28" s="34"/>
      <c r="NX28" s="34"/>
      <c r="NY28" s="34"/>
      <c r="NZ28" s="34"/>
      <c r="OA28" s="34"/>
      <c r="OB28" s="34"/>
      <c r="OC28" s="34"/>
      <c r="OD28" s="34"/>
      <c r="OE28" s="34"/>
      <c r="OF28" s="34"/>
      <c r="OG28" s="34"/>
      <c r="OH28" s="34"/>
      <c r="OI28" s="34"/>
      <c r="OJ28" s="66"/>
      <c r="OK28" s="66"/>
      <c r="OL28" s="66"/>
      <c r="OM28" s="66"/>
      <c r="ON28" s="50"/>
      <c r="OO28" s="50"/>
      <c r="OP28" s="50"/>
      <c r="OQ28" s="50"/>
      <c r="OR28" s="50"/>
      <c r="OS28" s="50"/>
      <c r="OT28" s="50"/>
      <c r="OU28" s="50"/>
      <c r="OV28" s="50"/>
      <c r="OW28" s="50"/>
      <c r="OX28" s="50"/>
    </row>
    <row r="29" spans="1:414" s="68" customFormat="1" x14ac:dyDescent="0.2">
      <c r="A29" s="8" t="s">
        <v>450</v>
      </c>
      <c r="B29" s="30" t="s">
        <v>693</v>
      </c>
      <c r="C29" s="57" t="s">
        <v>92</v>
      </c>
      <c r="D29" s="57"/>
      <c r="E29" s="11">
        <v>2.06</v>
      </c>
      <c r="F29" s="11">
        <v>0</v>
      </c>
      <c r="G29" s="11">
        <v>0</v>
      </c>
      <c r="H29" s="11">
        <v>2.06E-2</v>
      </c>
      <c r="I29" s="11">
        <v>0.20600000000000002</v>
      </c>
      <c r="J29" s="11">
        <v>0.41200000000000003</v>
      </c>
      <c r="K29" s="11">
        <v>0.61799999999999999</v>
      </c>
      <c r="L29" s="11">
        <v>0.82400000000000007</v>
      </c>
      <c r="M29" s="6"/>
      <c r="N29" s="6"/>
      <c r="O29" s="6"/>
      <c r="P29" s="6"/>
      <c r="Q29" s="6">
        <v>790</v>
      </c>
      <c r="R29" s="6">
        <v>961</v>
      </c>
      <c r="S29" s="6">
        <v>1117</v>
      </c>
      <c r="T29" s="6"/>
      <c r="U29" s="6">
        <v>1321</v>
      </c>
      <c r="V29" s="6"/>
      <c r="W29" s="6"/>
      <c r="X29" s="6"/>
      <c r="Y29" s="6"/>
      <c r="Z29" s="6"/>
      <c r="AA29" s="6"/>
      <c r="AB29" s="6"/>
      <c r="AC29" s="6"/>
      <c r="AD29" s="6"/>
      <c r="AE29" s="6"/>
      <c r="AF29" s="11"/>
      <c r="AG29" s="11"/>
      <c r="AH29" s="34"/>
      <c r="AI29" s="35"/>
      <c r="AJ29" s="35"/>
      <c r="AK29" s="35"/>
      <c r="AL29" s="35"/>
      <c r="AM29" s="35"/>
      <c r="AN29" s="35"/>
      <c r="AO29" s="35"/>
      <c r="AP29" s="35"/>
      <c r="AQ29" s="35"/>
      <c r="AR29" s="35"/>
      <c r="AS29" s="35"/>
      <c r="AT29" s="35"/>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c r="IX29" s="34"/>
      <c r="IY29" s="34"/>
      <c r="IZ29" s="34"/>
      <c r="JA29" s="34"/>
      <c r="JB29" s="34"/>
      <c r="JC29" s="34"/>
      <c r="JD29" s="34"/>
      <c r="JE29" s="34"/>
      <c r="JF29" s="34"/>
      <c r="JG29" s="34"/>
      <c r="JH29" s="34"/>
      <c r="JI29" s="34"/>
      <c r="JJ29" s="34"/>
      <c r="JK29" s="34"/>
      <c r="JL29" s="34"/>
      <c r="JM29" s="34"/>
      <c r="JN29" s="34"/>
      <c r="JO29" s="34"/>
      <c r="JP29" s="34"/>
      <c r="JQ29" s="34"/>
      <c r="JR29" s="34"/>
      <c r="JS29" s="34"/>
      <c r="JT29" s="34"/>
      <c r="JU29" s="34"/>
      <c r="JV29" s="34"/>
      <c r="JW29" s="34"/>
      <c r="JX29" s="34"/>
      <c r="JY29" s="34"/>
      <c r="JZ29" s="34"/>
      <c r="KA29" s="34"/>
      <c r="KB29" s="34"/>
      <c r="KC29" s="34"/>
      <c r="KD29" s="34"/>
      <c r="KE29" s="34"/>
      <c r="KF29" s="34"/>
      <c r="KG29" s="34"/>
      <c r="KH29" s="34"/>
      <c r="KI29" s="34"/>
      <c r="KJ29" s="34"/>
      <c r="KK29" s="34"/>
      <c r="KL29" s="34"/>
      <c r="KM29" s="34"/>
      <c r="KN29" s="34"/>
      <c r="KO29" s="34"/>
      <c r="KP29" s="34"/>
      <c r="KQ29" s="34"/>
      <c r="KR29" s="34"/>
      <c r="KS29" s="34"/>
      <c r="KT29" s="34"/>
      <c r="KU29" s="34"/>
      <c r="KV29" s="34"/>
      <c r="KW29" s="34"/>
      <c r="KX29" s="34"/>
      <c r="KY29" s="34"/>
      <c r="KZ29" s="34"/>
      <c r="LA29" s="34"/>
      <c r="LB29" s="34"/>
      <c r="LC29" s="34"/>
      <c r="LD29" s="34"/>
      <c r="LE29" s="34"/>
      <c r="LF29" s="34"/>
      <c r="LG29" s="34"/>
      <c r="LH29" s="34"/>
      <c r="LI29" s="34"/>
      <c r="LJ29" s="34"/>
      <c r="LK29" s="34"/>
      <c r="LL29" s="34"/>
      <c r="LM29" s="34"/>
      <c r="LN29" s="34"/>
      <c r="LO29" s="34"/>
      <c r="LP29" s="34"/>
      <c r="LQ29" s="34"/>
      <c r="LR29" s="34"/>
      <c r="LS29" s="34"/>
      <c r="LT29" s="34"/>
      <c r="LU29" s="34"/>
      <c r="LV29" s="34"/>
      <c r="LW29" s="34"/>
      <c r="LX29" s="34"/>
      <c r="LY29" s="34"/>
      <c r="LZ29" s="34"/>
      <c r="MA29" s="34"/>
      <c r="MB29" s="34"/>
      <c r="MC29" s="34"/>
      <c r="MD29" s="34"/>
      <c r="ME29" s="34"/>
      <c r="MF29" s="34"/>
      <c r="MG29" s="34"/>
      <c r="MH29" s="34"/>
      <c r="MI29" s="34"/>
      <c r="MJ29" s="34"/>
      <c r="MK29" s="34"/>
      <c r="ML29" s="34"/>
      <c r="MM29" s="34"/>
      <c r="MN29" s="34"/>
      <c r="MO29" s="34"/>
      <c r="MP29" s="34"/>
      <c r="MQ29" s="34"/>
      <c r="MR29" s="34"/>
      <c r="MS29" s="34"/>
      <c r="MT29" s="34"/>
      <c r="MU29" s="34"/>
      <c r="MV29" s="34"/>
      <c r="MW29" s="34"/>
      <c r="MX29" s="34"/>
      <c r="MY29" s="34"/>
      <c r="MZ29" s="34"/>
      <c r="NA29" s="34"/>
      <c r="NB29" s="34"/>
      <c r="NC29" s="34"/>
      <c r="ND29" s="34"/>
      <c r="NE29" s="34"/>
      <c r="NF29" s="34"/>
      <c r="NG29" s="34"/>
      <c r="NH29" s="34"/>
      <c r="NI29" s="34"/>
      <c r="NJ29" s="34"/>
      <c r="NK29" s="34"/>
      <c r="NL29" s="34"/>
      <c r="NM29" s="34"/>
      <c r="NN29" s="34"/>
      <c r="NO29" s="34"/>
      <c r="NP29" s="34"/>
      <c r="NQ29" s="34"/>
      <c r="NR29" s="34"/>
      <c r="NS29" s="34"/>
      <c r="NT29" s="34"/>
      <c r="NU29" s="34"/>
      <c r="NV29" s="34"/>
      <c r="NW29" s="34"/>
      <c r="NX29" s="34"/>
      <c r="NY29" s="34"/>
      <c r="NZ29" s="34"/>
      <c r="OA29" s="34"/>
      <c r="OB29" s="34"/>
      <c r="OC29" s="34"/>
      <c r="OD29" s="34"/>
      <c r="OE29" s="34"/>
      <c r="OF29" s="34"/>
      <c r="OG29" s="34"/>
      <c r="OH29" s="34"/>
      <c r="OI29" s="34"/>
      <c r="OJ29" s="66"/>
      <c r="OK29" s="66"/>
      <c r="OL29" s="66"/>
      <c r="OM29" s="66"/>
    </row>
    <row r="30" spans="1:414" s="68" customFormat="1" x14ac:dyDescent="0.2">
      <c r="A30" s="8" t="s">
        <v>451</v>
      </c>
      <c r="B30" s="30" t="s">
        <v>693</v>
      </c>
      <c r="C30" s="57" t="s">
        <v>92</v>
      </c>
      <c r="D30" s="57"/>
      <c r="E30" s="13">
        <v>0</v>
      </c>
      <c r="F30" s="13">
        <v>0</v>
      </c>
      <c r="G30" s="13">
        <v>0</v>
      </c>
      <c r="H30" s="13">
        <v>0</v>
      </c>
      <c r="I30" s="13">
        <v>0</v>
      </c>
      <c r="J30" s="13">
        <v>0</v>
      </c>
      <c r="K30" s="13">
        <v>0</v>
      </c>
      <c r="L30" s="13">
        <v>0</v>
      </c>
      <c r="M30" s="21"/>
      <c r="N30" s="21"/>
      <c r="O30" s="21"/>
      <c r="P30" s="21"/>
      <c r="Q30" s="21">
        <v>845</v>
      </c>
      <c r="R30" s="21">
        <v>975</v>
      </c>
      <c r="S30" s="21">
        <v>1094</v>
      </c>
      <c r="T30" s="21">
        <v>1232</v>
      </c>
      <c r="U30" s="21">
        <v>1313</v>
      </c>
      <c r="V30" s="21"/>
      <c r="W30" s="21"/>
      <c r="X30" s="21"/>
      <c r="Y30" s="21"/>
      <c r="Z30" s="21"/>
      <c r="AA30" s="21"/>
      <c r="AB30" s="21"/>
      <c r="AC30" s="21"/>
      <c r="AD30" s="21"/>
      <c r="AE30" s="21"/>
      <c r="AF30" s="13"/>
      <c r="AG30" s="13"/>
      <c r="AH30" s="34"/>
      <c r="AI30" s="35"/>
      <c r="AJ30" s="35"/>
      <c r="AK30" s="35"/>
      <c r="AL30" s="35"/>
      <c r="AM30" s="35"/>
      <c r="AN30" s="35"/>
      <c r="AO30" s="35"/>
      <c r="AP30" s="35"/>
      <c r="AQ30" s="35"/>
      <c r="AR30" s="35"/>
      <c r="AS30" s="35"/>
      <c r="AT30" s="35"/>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c r="JG30" s="34"/>
      <c r="JH30" s="34"/>
      <c r="JI30" s="34"/>
      <c r="JJ30" s="34"/>
      <c r="JK30" s="34"/>
      <c r="JL30" s="34"/>
      <c r="JM30" s="34"/>
      <c r="JN30" s="34"/>
      <c r="JO30" s="34"/>
      <c r="JP30" s="34"/>
      <c r="JQ30" s="34"/>
      <c r="JR30" s="34"/>
      <c r="JS30" s="34"/>
      <c r="JT30" s="34"/>
      <c r="JU30" s="34"/>
      <c r="JV30" s="34"/>
      <c r="JW30" s="34"/>
      <c r="JX30" s="34"/>
      <c r="JY30" s="34"/>
      <c r="JZ30" s="34"/>
      <c r="KA30" s="34"/>
      <c r="KB30" s="34"/>
      <c r="KC30" s="34"/>
      <c r="KD30" s="34"/>
      <c r="KE30" s="34"/>
      <c r="KF30" s="34"/>
      <c r="KG30" s="34"/>
      <c r="KH30" s="34"/>
      <c r="KI30" s="34"/>
      <c r="KJ30" s="34"/>
      <c r="KK30" s="34"/>
      <c r="KL30" s="34"/>
      <c r="KM30" s="34"/>
      <c r="KN30" s="34"/>
      <c r="KO30" s="34"/>
      <c r="KP30" s="34"/>
      <c r="KQ30" s="34"/>
      <c r="KR30" s="34"/>
      <c r="KS30" s="34"/>
      <c r="KT30" s="34"/>
      <c r="KU30" s="34"/>
      <c r="KV30" s="34"/>
      <c r="KW30" s="34"/>
      <c r="KX30" s="34"/>
      <c r="KY30" s="34"/>
      <c r="KZ30" s="34"/>
      <c r="LA30" s="34"/>
      <c r="LB30" s="34"/>
      <c r="LC30" s="34"/>
      <c r="LD30" s="34"/>
      <c r="LE30" s="34"/>
      <c r="LF30" s="34"/>
      <c r="LG30" s="34"/>
      <c r="LH30" s="34"/>
      <c r="LI30" s="34"/>
      <c r="LJ30" s="34"/>
      <c r="LK30" s="34"/>
      <c r="LL30" s="34"/>
      <c r="LM30" s="34"/>
      <c r="LN30" s="34"/>
      <c r="LO30" s="34"/>
      <c r="LP30" s="34"/>
      <c r="LQ30" s="34"/>
      <c r="LR30" s="34"/>
      <c r="LS30" s="34"/>
      <c r="LT30" s="34"/>
      <c r="LU30" s="34"/>
      <c r="LV30" s="34"/>
      <c r="LW30" s="34"/>
      <c r="LX30" s="34"/>
      <c r="LY30" s="34"/>
      <c r="LZ30" s="34"/>
      <c r="MA30" s="34"/>
      <c r="MB30" s="34"/>
      <c r="MC30" s="34"/>
      <c r="MD30" s="34"/>
      <c r="ME30" s="34"/>
      <c r="MF30" s="34"/>
      <c r="MG30" s="34"/>
      <c r="MH30" s="34"/>
      <c r="MI30" s="34"/>
      <c r="MJ30" s="34"/>
      <c r="MK30" s="34"/>
      <c r="ML30" s="34"/>
      <c r="MM30" s="34"/>
      <c r="MN30" s="34"/>
      <c r="MO30" s="34"/>
      <c r="MP30" s="34"/>
      <c r="MQ30" s="34"/>
      <c r="MR30" s="34"/>
      <c r="MS30" s="34"/>
      <c r="MT30" s="34"/>
      <c r="MU30" s="34"/>
      <c r="MV30" s="34"/>
      <c r="MW30" s="34"/>
      <c r="MX30" s="34"/>
      <c r="MY30" s="34"/>
      <c r="MZ30" s="34"/>
      <c r="NA30" s="34"/>
      <c r="NB30" s="34"/>
      <c r="NC30" s="34"/>
      <c r="ND30" s="34"/>
      <c r="NE30" s="34"/>
      <c r="NF30" s="34"/>
      <c r="NG30" s="34"/>
      <c r="NH30" s="34"/>
      <c r="NI30" s="34"/>
      <c r="NJ30" s="34"/>
      <c r="NK30" s="34"/>
      <c r="NL30" s="34"/>
      <c r="NM30" s="34"/>
      <c r="NN30" s="34"/>
      <c r="NO30" s="34"/>
      <c r="NP30" s="34"/>
      <c r="NQ30" s="34"/>
      <c r="NR30" s="34"/>
      <c r="NS30" s="34"/>
      <c r="NT30" s="34"/>
      <c r="NU30" s="34"/>
      <c r="NV30" s="34"/>
      <c r="NW30" s="34"/>
      <c r="NX30" s="34"/>
      <c r="NY30" s="34"/>
      <c r="NZ30" s="34"/>
      <c r="OA30" s="34"/>
      <c r="OB30" s="34"/>
      <c r="OC30" s="34"/>
      <c r="OD30" s="34"/>
      <c r="OE30" s="34"/>
      <c r="OF30" s="34"/>
      <c r="OG30" s="34"/>
      <c r="OH30" s="34"/>
      <c r="OI30" s="34"/>
    </row>
    <row r="31" spans="1:414" s="68" customFormat="1" x14ac:dyDescent="0.2">
      <c r="A31" s="62" t="s">
        <v>762</v>
      </c>
      <c r="B31" s="30" t="s">
        <v>693</v>
      </c>
      <c r="C31" s="57" t="s">
        <v>92</v>
      </c>
      <c r="D31" s="57"/>
      <c r="E31" s="11">
        <v>2.2999999999999998</v>
      </c>
      <c r="F31" s="11">
        <v>4.5999999999999999E-2</v>
      </c>
      <c r="G31" s="11">
        <v>0.23</v>
      </c>
      <c r="H31" s="11">
        <v>0.23</v>
      </c>
      <c r="I31" s="11">
        <v>0.69</v>
      </c>
      <c r="J31" s="11">
        <v>0.46</v>
      </c>
      <c r="K31" s="11">
        <v>0.46</v>
      </c>
      <c r="L31" s="11">
        <v>0</v>
      </c>
      <c r="M31" s="6"/>
      <c r="N31" s="6"/>
      <c r="O31" s="6"/>
      <c r="P31" s="6"/>
      <c r="Q31" s="6">
        <v>672</v>
      </c>
      <c r="R31" s="6">
        <v>1000</v>
      </c>
      <c r="S31" s="6">
        <v>1172</v>
      </c>
      <c r="T31" s="6"/>
      <c r="U31" s="6">
        <v>1321</v>
      </c>
      <c r="V31" s="6"/>
      <c r="W31" s="6"/>
      <c r="X31" s="6"/>
      <c r="Y31" s="6"/>
      <c r="Z31" s="6"/>
      <c r="AA31" s="6"/>
      <c r="AB31" s="6"/>
      <c r="AC31" s="6"/>
      <c r="AD31" s="6"/>
      <c r="AE31" s="6"/>
      <c r="AF31" s="11">
        <v>4.3099999999999996</v>
      </c>
      <c r="AG31" s="11">
        <v>1.8</v>
      </c>
      <c r="AH31" s="50"/>
      <c r="AI31" s="35"/>
      <c r="AJ31" s="35"/>
      <c r="AK31" s="35"/>
      <c r="AL31" s="35"/>
      <c r="AM31" s="35"/>
      <c r="AN31" s="35"/>
      <c r="AO31" s="35"/>
      <c r="AP31" s="35"/>
      <c r="AQ31" s="35"/>
      <c r="AR31" s="35"/>
      <c r="AS31" s="35"/>
      <c r="AT31" s="35"/>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c r="IW31" s="50"/>
      <c r="IX31" s="50"/>
      <c r="IY31" s="50"/>
      <c r="IZ31" s="50"/>
      <c r="JA31" s="50"/>
      <c r="JB31" s="50"/>
      <c r="JC31" s="50"/>
      <c r="JD31" s="50"/>
      <c r="JE31" s="50"/>
      <c r="JF31" s="50"/>
      <c r="JG31" s="50"/>
      <c r="JH31" s="50"/>
      <c r="JI31" s="50"/>
      <c r="JJ31" s="50"/>
      <c r="JK31" s="50"/>
      <c r="JL31" s="50"/>
      <c r="JM31" s="50"/>
      <c r="JN31" s="50"/>
      <c r="JO31" s="50"/>
      <c r="JP31" s="50"/>
      <c r="JQ31" s="50"/>
      <c r="JR31" s="50"/>
      <c r="JS31" s="50"/>
      <c r="JT31" s="50"/>
      <c r="JU31" s="50"/>
      <c r="JV31" s="50"/>
      <c r="JW31" s="50"/>
      <c r="JX31" s="50"/>
      <c r="JY31" s="50"/>
      <c r="JZ31" s="50"/>
      <c r="KA31" s="50"/>
      <c r="KB31" s="50"/>
      <c r="KC31" s="50"/>
      <c r="KD31" s="50"/>
      <c r="KE31" s="50"/>
      <c r="KF31" s="50"/>
      <c r="KG31" s="50"/>
      <c r="KH31" s="50"/>
      <c r="KI31" s="50"/>
      <c r="KJ31" s="50"/>
      <c r="KK31" s="50"/>
      <c r="KL31" s="50"/>
      <c r="KM31" s="50"/>
      <c r="KN31" s="50"/>
      <c r="KO31" s="50"/>
      <c r="KP31" s="50"/>
      <c r="KQ31" s="50"/>
      <c r="KR31" s="50"/>
      <c r="KS31" s="50"/>
      <c r="KT31" s="50"/>
      <c r="KU31" s="50"/>
      <c r="KV31" s="50"/>
      <c r="KW31" s="50"/>
      <c r="KX31" s="50"/>
      <c r="KY31" s="50"/>
      <c r="KZ31" s="50"/>
      <c r="LA31" s="50"/>
      <c r="LB31" s="50"/>
      <c r="LC31" s="50"/>
      <c r="LD31" s="50"/>
      <c r="LE31" s="50"/>
      <c r="LF31" s="50"/>
      <c r="LG31" s="50"/>
      <c r="LH31" s="50"/>
      <c r="LI31" s="50"/>
      <c r="LJ31" s="50"/>
      <c r="LK31" s="50"/>
      <c r="LL31" s="50"/>
      <c r="LM31" s="50"/>
      <c r="LN31" s="50"/>
      <c r="LO31" s="50"/>
      <c r="LP31" s="50"/>
      <c r="LQ31" s="50"/>
      <c r="LR31" s="50"/>
      <c r="LS31" s="50"/>
      <c r="LT31" s="50"/>
      <c r="LU31" s="50"/>
      <c r="LV31" s="50"/>
      <c r="LW31" s="50"/>
      <c r="LX31" s="50"/>
      <c r="LY31" s="50"/>
      <c r="LZ31" s="50"/>
      <c r="MA31" s="50"/>
      <c r="MB31" s="50"/>
      <c r="MC31" s="50"/>
      <c r="MD31" s="50"/>
      <c r="ME31" s="50"/>
      <c r="MF31" s="50"/>
      <c r="MG31" s="50"/>
      <c r="MH31" s="50"/>
      <c r="MI31" s="50"/>
      <c r="MJ31" s="50"/>
      <c r="MK31" s="50"/>
      <c r="ML31" s="50"/>
      <c r="MM31" s="50"/>
      <c r="MN31" s="50"/>
      <c r="MO31" s="50"/>
      <c r="MP31" s="50"/>
      <c r="MQ31" s="50"/>
      <c r="MR31" s="50"/>
      <c r="MS31" s="50"/>
      <c r="MT31" s="50"/>
      <c r="MU31" s="50"/>
      <c r="MV31" s="50"/>
      <c r="MW31" s="50"/>
      <c r="MX31" s="50"/>
      <c r="MY31" s="50"/>
      <c r="MZ31" s="50"/>
      <c r="NA31" s="50"/>
      <c r="NB31" s="50"/>
      <c r="NC31" s="50"/>
      <c r="ND31" s="50"/>
      <c r="NE31" s="50"/>
      <c r="NF31" s="50"/>
      <c r="NG31" s="50"/>
      <c r="NH31" s="50"/>
      <c r="NI31" s="50"/>
      <c r="NJ31" s="50"/>
      <c r="NK31" s="50"/>
      <c r="NL31" s="50"/>
      <c r="NM31" s="50"/>
      <c r="NN31" s="50"/>
      <c r="NO31" s="50"/>
      <c r="NP31" s="50"/>
      <c r="NQ31" s="50"/>
      <c r="NR31" s="50"/>
      <c r="NS31" s="50"/>
      <c r="NT31" s="50"/>
      <c r="NU31" s="50"/>
      <c r="NV31" s="50"/>
      <c r="NW31" s="50"/>
      <c r="NX31" s="50"/>
      <c r="NY31" s="50"/>
      <c r="NZ31" s="50"/>
      <c r="OA31" s="50"/>
      <c r="OB31" s="50"/>
      <c r="OC31" s="50"/>
      <c r="OD31" s="50"/>
      <c r="OE31" s="50"/>
      <c r="OF31" s="50"/>
      <c r="OG31" s="50"/>
      <c r="OH31" s="50"/>
      <c r="OI31" s="50"/>
      <c r="OJ31" s="50"/>
      <c r="OK31" s="50"/>
      <c r="OL31" s="50"/>
      <c r="OM31" s="50"/>
    </row>
    <row r="32" spans="1:414" s="68" customFormat="1" x14ac:dyDescent="0.2">
      <c r="A32" s="8" t="s">
        <v>452</v>
      </c>
      <c r="B32" s="30" t="s">
        <v>693</v>
      </c>
      <c r="C32" s="57" t="s">
        <v>92</v>
      </c>
      <c r="D32" s="57"/>
      <c r="E32" s="11">
        <v>0.47</v>
      </c>
      <c r="F32" s="11">
        <v>0</v>
      </c>
      <c r="G32" s="11">
        <v>0</v>
      </c>
      <c r="H32" s="11">
        <v>0</v>
      </c>
      <c r="I32" s="11">
        <v>4.6999999999999993E-3</v>
      </c>
      <c r="J32" s="11">
        <v>4.2299999999999997E-2</v>
      </c>
      <c r="K32" s="11">
        <v>0.14099999999999999</v>
      </c>
      <c r="L32" s="11">
        <v>0.28199999999999997</v>
      </c>
      <c r="M32" s="6"/>
      <c r="N32" s="6"/>
      <c r="O32" s="6"/>
      <c r="P32" s="6"/>
      <c r="Q32" s="6">
        <v>812</v>
      </c>
      <c r="R32" s="6">
        <v>949</v>
      </c>
      <c r="S32" s="6">
        <v>1091</v>
      </c>
      <c r="T32" s="6"/>
      <c r="U32" s="6">
        <v>1302</v>
      </c>
      <c r="V32" s="6"/>
      <c r="W32" s="6"/>
      <c r="X32" s="6"/>
      <c r="Y32" s="6"/>
      <c r="Z32" s="6"/>
      <c r="AA32" s="6"/>
      <c r="AB32" s="6"/>
      <c r="AC32" s="6"/>
      <c r="AD32" s="6"/>
      <c r="AE32" s="6"/>
      <c r="AF32" s="11"/>
      <c r="AG32" s="11"/>
      <c r="AH32" s="50"/>
      <c r="AI32" s="35"/>
      <c r="AJ32" s="35"/>
      <c r="AK32" s="35"/>
      <c r="AL32" s="35"/>
      <c r="AM32" s="35"/>
      <c r="AN32" s="35"/>
      <c r="AO32" s="35"/>
      <c r="AP32" s="35"/>
      <c r="AQ32" s="35"/>
      <c r="AR32" s="35"/>
      <c r="AS32" s="35"/>
      <c r="AT32" s="35"/>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c r="IQ32" s="50"/>
      <c r="IR32" s="50"/>
      <c r="IS32" s="50"/>
      <c r="IT32" s="50"/>
      <c r="IU32" s="50"/>
      <c r="IV32" s="50"/>
      <c r="IW32" s="50"/>
      <c r="IX32" s="50"/>
      <c r="IY32" s="50"/>
      <c r="IZ32" s="50"/>
      <c r="JA32" s="50"/>
      <c r="JB32" s="50"/>
      <c r="JC32" s="50"/>
      <c r="JD32" s="50"/>
      <c r="JE32" s="50"/>
      <c r="JF32" s="50"/>
      <c r="JG32" s="50"/>
      <c r="JH32" s="50"/>
      <c r="JI32" s="50"/>
      <c r="JJ32" s="50"/>
      <c r="JK32" s="50"/>
      <c r="JL32" s="50"/>
      <c r="JM32" s="50"/>
      <c r="JN32" s="50"/>
      <c r="JO32" s="50"/>
      <c r="JP32" s="50"/>
      <c r="JQ32" s="50"/>
      <c r="JR32" s="50"/>
      <c r="JS32" s="50"/>
      <c r="JT32" s="50"/>
      <c r="JU32" s="50"/>
      <c r="JV32" s="50"/>
      <c r="JW32" s="50"/>
      <c r="JX32" s="50"/>
      <c r="JY32" s="50"/>
      <c r="JZ32" s="50"/>
      <c r="KA32" s="50"/>
      <c r="KB32" s="50"/>
      <c r="KC32" s="50"/>
      <c r="KD32" s="50"/>
      <c r="KE32" s="50"/>
      <c r="KF32" s="50"/>
      <c r="KG32" s="50"/>
      <c r="KH32" s="50"/>
      <c r="KI32" s="50"/>
      <c r="KJ32" s="50"/>
      <c r="KK32" s="50"/>
      <c r="KL32" s="50"/>
      <c r="KM32" s="50"/>
      <c r="KN32" s="50"/>
      <c r="KO32" s="50"/>
      <c r="KP32" s="50"/>
      <c r="KQ32" s="50"/>
      <c r="KR32" s="50"/>
      <c r="KS32" s="50"/>
      <c r="KT32" s="50"/>
      <c r="KU32" s="50"/>
      <c r="KV32" s="50"/>
      <c r="KW32" s="50"/>
      <c r="KX32" s="50"/>
      <c r="KY32" s="50"/>
      <c r="KZ32" s="50"/>
      <c r="LA32" s="50"/>
      <c r="LB32" s="50"/>
      <c r="LC32" s="50"/>
      <c r="LD32" s="50"/>
      <c r="LE32" s="50"/>
      <c r="LF32" s="50"/>
      <c r="LG32" s="50"/>
      <c r="LH32" s="50"/>
      <c r="LI32" s="50"/>
      <c r="LJ32" s="50"/>
      <c r="LK32" s="50"/>
      <c r="LL32" s="50"/>
      <c r="LM32" s="50"/>
      <c r="LN32" s="50"/>
      <c r="LO32" s="50"/>
      <c r="LP32" s="50"/>
      <c r="LQ32" s="50"/>
      <c r="LR32" s="50"/>
      <c r="LS32" s="50"/>
      <c r="LT32" s="50"/>
      <c r="LU32" s="50"/>
      <c r="LV32" s="50"/>
      <c r="LW32" s="50"/>
      <c r="LX32" s="50"/>
      <c r="LY32" s="50"/>
      <c r="LZ32" s="50"/>
      <c r="MA32" s="50"/>
      <c r="MB32" s="50"/>
      <c r="MC32" s="50"/>
      <c r="MD32" s="50"/>
      <c r="ME32" s="50"/>
      <c r="MF32" s="50"/>
      <c r="MG32" s="50"/>
      <c r="MH32" s="50"/>
      <c r="MI32" s="50"/>
      <c r="MJ32" s="50"/>
      <c r="MK32" s="50"/>
      <c r="ML32" s="50"/>
      <c r="MM32" s="50"/>
      <c r="MN32" s="50"/>
      <c r="MO32" s="50"/>
      <c r="MP32" s="50"/>
      <c r="MQ32" s="50"/>
      <c r="MR32" s="50"/>
      <c r="MS32" s="50"/>
      <c r="MT32" s="50"/>
      <c r="MU32" s="50"/>
      <c r="MV32" s="50"/>
      <c r="MW32" s="50"/>
      <c r="MX32" s="50"/>
      <c r="MY32" s="50"/>
      <c r="MZ32" s="50"/>
      <c r="NA32" s="50"/>
      <c r="NB32" s="50"/>
      <c r="NC32" s="50"/>
      <c r="ND32" s="50"/>
      <c r="NE32" s="50"/>
      <c r="NF32" s="50"/>
      <c r="NG32" s="50"/>
      <c r="NH32" s="50"/>
      <c r="NI32" s="50"/>
      <c r="NJ32" s="50"/>
      <c r="NK32" s="50"/>
      <c r="NL32" s="50"/>
      <c r="NM32" s="50"/>
      <c r="NN32" s="50"/>
      <c r="NO32" s="50"/>
      <c r="NP32" s="50"/>
      <c r="NQ32" s="50"/>
      <c r="NR32" s="50"/>
      <c r="NS32" s="50"/>
      <c r="NT32" s="50"/>
      <c r="NU32" s="50"/>
      <c r="NV32" s="50"/>
      <c r="NW32" s="50"/>
      <c r="NX32" s="50"/>
      <c r="NY32" s="50"/>
      <c r="NZ32" s="50"/>
      <c r="OA32" s="50"/>
      <c r="OB32" s="50"/>
      <c r="OC32" s="50"/>
      <c r="OD32" s="50"/>
      <c r="OE32" s="50"/>
      <c r="OF32" s="50"/>
      <c r="OG32" s="50"/>
      <c r="OH32" s="50"/>
      <c r="OI32" s="50"/>
      <c r="OJ32" s="50"/>
      <c r="OK32" s="50"/>
      <c r="OL32" s="50"/>
      <c r="OM32" s="50"/>
    </row>
    <row r="33" spans="1:414" s="68" customFormat="1" x14ac:dyDescent="0.2">
      <c r="A33" s="8" t="s">
        <v>548</v>
      </c>
      <c r="B33" s="30" t="s">
        <v>694</v>
      </c>
      <c r="C33" s="57" t="s">
        <v>91</v>
      </c>
      <c r="D33" s="57"/>
      <c r="E33" s="11"/>
      <c r="F33" s="11"/>
      <c r="G33" s="11"/>
      <c r="H33" s="11"/>
      <c r="I33" s="11"/>
      <c r="J33" s="11"/>
      <c r="K33" s="11"/>
      <c r="L33" s="11"/>
      <c r="M33" s="6"/>
      <c r="N33" s="6"/>
      <c r="O33" s="6"/>
      <c r="P33" s="6"/>
      <c r="Q33" s="6"/>
      <c r="R33" s="6"/>
      <c r="S33" s="6"/>
      <c r="T33" s="6"/>
      <c r="U33" s="6"/>
      <c r="V33" s="6"/>
      <c r="W33" s="6"/>
      <c r="X33" s="6"/>
      <c r="Y33" s="6"/>
      <c r="Z33" s="6"/>
      <c r="AA33" s="6"/>
      <c r="AB33" s="6"/>
      <c r="AC33" s="6"/>
      <c r="AD33" s="6"/>
      <c r="AE33" s="6"/>
      <c r="AF33" s="11"/>
      <c r="AG33" s="11"/>
      <c r="AH33" s="50"/>
      <c r="AI33" s="35"/>
      <c r="AJ33" s="35"/>
      <c r="AK33" s="35"/>
      <c r="AL33" s="35"/>
      <c r="AM33" s="35"/>
      <c r="AN33" s="35"/>
      <c r="AO33" s="35"/>
      <c r="AP33" s="35"/>
      <c r="AQ33" s="35"/>
      <c r="AR33" s="35"/>
      <c r="AS33" s="35"/>
      <c r="AT33" s="35"/>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50"/>
      <c r="HA33" s="50"/>
      <c r="HB33" s="50"/>
      <c r="HC33" s="50"/>
      <c r="HD33" s="50"/>
      <c r="HE33" s="50"/>
      <c r="HF33" s="50"/>
      <c r="HG33" s="50"/>
      <c r="HH33" s="50"/>
      <c r="HI33" s="50"/>
      <c r="HJ33" s="50"/>
      <c r="HK33" s="50"/>
      <c r="HL33" s="50"/>
      <c r="HM33" s="50"/>
      <c r="HN33" s="50"/>
      <c r="HO33" s="50"/>
      <c r="HP33" s="50"/>
      <c r="HQ33" s="50"/>
      <c r="HR33" s="50"/>
      <c r="HS33" s="50"/>
      <c r="HT33" s="50"/>
      <c r="HU33" s="50"/>
      <c r="HV33" s="50"/>
      <c r="HW33" s="50"/>
      <c r="HX33" s="50"/>
      <c r="HY33" s="50"/>
      <c r="HZ33" s="50"/>
      <c r="IA33" s="50"/>
      <c r="IB33" s="50"/>
      <c r="IC33" s="50"/>
      <c r="ID33" s="50"/>
      <c r="IE33" s="50"/>
      <c r="IF33" s="50"/>
      <c r="IG33" s="50"/>
      <c r="IH33" s="50"/>
      <c r="II33" s="50"/>
      <c r="IJ33" s="50"/>
      <c r="IK33" s="50"/>
      <c r="IL33" s="50"/>
      <c r="IM33" s="50"/>
      <c r="IN33" s="50"/>
      <c r="IO33" s="50"/>
      <c r="IP33" s="50"/>
      <c r="IQ33" s="50"/>
      <c r="IR33" s="50"/>
      <c r="IS33" s="50"/>
      <c r="IT33" s="50"/>
      <c r="IU33" s="50"/>
      <c r="IV33" s="50"/>
      <c r="IW33" s="50"/>
      <c r="IX33" s="50"/>
      <c r="IY33" s="50"/>
      <c r="IZ33" s="50"/>
      <c r="JA33" s="50"/>
      <c r="JB33" s="50"/>
      <c r="JC33" s="50"/>
      <c r="JD33" s="50"/>
      <c r="JE33" s="50"/>
      <c r="JF33" s="50"/>
      <c r="JG33" s="50"/>
      <c r="JH33" s="50"/>
      <c r="JI33" s="50"/>
      <c r="JJ33" s="50"/>
      <c r="JK33" s="50"/>
      <c r="JL33" s="50"/>
      <c r="JM33" s="50"/>
      <c r="JN33" s="50"/>
      <c r="JO33" s="50"/>
      <c r="JP33" s="50"/>
      <c r="JQ33" s="50"/>
      <c r="JR33" s="50"/>
      <c r="JS33" s="50"/>
      <c r="JT33" s="50"/>
      <c r="JU33" s="50"/>
      <c r="JV33" s="50"/>
      <c r="JW33" s="50"/>
      <c r="JX33" s="50"/>
      <c r="JY33" s="50"/>
      <c r="JZ33" s="50"/>
      <c r="KA33" s="50"/>
      <c r="KB33" s="50"/>
      <c r="KC33" s="50"/>
      <c r="KD33" s="50"/>
      <c r="KE33" s="50"/>
      <c r="KF33" s="50"/>
      <c r="KG33" s="50"/>
      <c r="KH33" s="50"/>
      <c r="KI33" s="50"/>
      <c r="KJ33" s="50"/>
      <c r="KK33" s="50"/>
      <c r="KL33" s="50"/>
      <c r="KM33" s="50"/>
      <c r="KN33" s="50"/>
      <c r="KO33" s="50"/>
      <c r="KP33" s="50"/>
      <c r="KQ33" s="50"/>
      <c r="KR33" s="50"/>
      <c r="KS33" s="50"/>
      <c r="KT33" s="50"/>
      <c r="KU33" s="50"/>
      <c r="KV33" s="50"/>
      <c r="KW33" s="50"/>
      <c r="KX33" s="50"/>
      <c r="KY33" s="50"/>
      <c r="KZ33" s="50"/>
      <c r="LA33" s="50"/>
      <c r="LB33" s="50"/>
      <c r="LC33" s="50"/>
      <c r="LD33" s="50"/>
      <c r="LE33" s="50"/>
      <c r="LF33" s="50"/>
      <c r="LG33" s="50"/>
      <c r="LH33" s="50"/>
      <c r="LI33" s="50"/>
      <c r="LJ33" s="50"/>
      <c r="LK33" s="50"/>
      <c r="LL33" s="50"/>
      <c r="LM33" s="50"/>
      <c r="LN33" s="50"/>
      <c r="LO33" s="50"/>
      <c r="LP33" s="50"/>
      <c r="LQ33" s="50"/>
      <c r="LR33" s="50"/>
      <c r="LS33" s="50"/>
      <c r="LT33" s="50"/>
      <c r="LU33" s="50"/>
      <c r="LV33" s="50"/>
      <c r="LW33" s="50"/>
      <c r="LX33" s="50"/>
      <c r="LY33" s="50"/>
      <c r="LZ33" s="50"/>
      <c r="MA33" s="50"/>
      <c r="MB33" s="50"/>
      <c r="MC33" s="50"/>
      <c r="MD33" s="50"/>
      <c r="ME33" s="50"/>
      <c r="MF33" s="50"/>
      <c r="MG33" s="50"/>
      <c r="MH33" s="50"/>
      <c r="MI33" s="50"/>
      <c r="MJ33" s="50"/>
      <c r="MK33" s="50"/>
      <c r="ML33" s="50"/>
      <c r="MM33" s="50"/>
      <c r="MN33" s="50"/>
      <c r="MO33" s="50"/>
      <c r="MP33" s="50"/>
      <c r="MQ33" s="50"/>
      <c r="MR33" s="50"/>
      <c r="MS33" s="50"/>
      <c r="MT33" s="50"/>
      <c r="MU33" s="50"/>
      <c r="MV33" s="50"/>
      <c r="MW33" s="50"/>
      <c r="MX33" s="50"/>
      <c r="MY33" s="50"/>
      <c r="MZ33" s="50"/>
      <c r="NA33" s="50"/>
      <c r="NB33" s="50"/>
      <c r="NC33" s="50"/>
      <c r="ND33" s="50"/>
      <c r="NE33" s="50"/>
      <c r="NF33" s="50"/>
      <c r="NG33" s="50"/>
      <c r="NH33" s="50"/>
      <c r="NI33" s="50"/>
      <c r="NJ33" s="50"/>
      <c r="NK33" s="50"/>
      <c r="NL33" s="50"/>
      <c r="NM33" s="50"/>
      <c r="NN33" s="50"/>
      <c r="NO33" s="50"/>
      <c r="NP33" s="50"/>
      <c r="NQ33" s="50"/>
      <c r="NR33" s="50"/>
      <c r="NS33" s="50"/>
      <c r="NT33" s="50"/>
      <c r="NU33" s="50"/>
      <c r="NV33" s="50"/>
      <c r="NW33" s="50"/>
      <c r="NX33" s="50"/>
      <c r="NY33" s="50"/>
      <c r="NZ33" s="50"/>
      <c r="OA33" s="50"/>
      <c r="OB33" s="50"/>
      <c r="OC33" s="50"/>
      <c r="OD33" s="50"/>
      <c r="OE33" s="50"/>
      <c r="OF33" s="50"/>
      <c r="OG33" s="50"/>
      <c r="OH33" s="50"/>
      <c r="OI33" s="50"/>
    </row>
    <row r="34" spans="1:414" s="68" customFormat="1" x14ac:dyDescent="0.2">
      <c r="A34" s="8" t="s">
        <v>548</v>
      </c>
      <c r="B34" s="30" t="s">
        <v>695</v>
      </c>
      <c r="C34" s="57" t="s">
        <v>90</v>
      </c>
      <c r="D34" s="57"/>
      <c r="E34" s="11"/>
      <c r="F34" s="11"/>
      <c r="G34" s="11"/>
      <c r="H34" s="11"/>
      <c r="I34" s="11"/>
      <c r="J34" s="11"/>
      <c r="K34" s="11"/>
      <c r="L34" s="11"/>
      <c r="M34" s="6"/>
      <c r="N34" s="6"/>
      <c r="O34" s="6"/>
      <c r="P34" s="6"/>
      <c r="Q34" s="6"/>
      <c r="R34" s="6"/>
      <c r="S34" s="6"/>
      <c r="T34" s="6"/>
      <c r="U34" s="6"/>
      <c r="V34" s="6"/>
      <c r="W34" s="6"/>
      <c r="X34" s="6"/>
      <c r="Y34" s="6"/>
      <c r="Z34" s="6"/>
      <c r="AA34" s="6"/>
      <c r="AB34" s="6"/>
      <c r="AC34" s="6"/>
      <c r="AD34" s="6"/>
      <c r="AE34" s="6"/>
      <c r="AF34" s="11"/>
      <c r="AG34" s="11"/>
      <c r="AH34" s="50"/>
      <c r="AI34" s="35"/>
      <c r="AJ34" s="35"/>
      <c r="AK34" s="35"/>
      <c r="AL34" s="35"/>
      <c r="AM34" s="35"/>
      <c r="AN34" s="35"/>
      <c r="AO34" s="35"/>
      <c r="AP34" s="35"/>
      <c r="AQ34" s="35"/>
      <c r="AR34" s="35"/>
      <c r="AS34" s="35"/>
      <c r="AT34" s="35"/>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0"/>
      <c r="IP34" s="50"/>
      <c r="IQ34" s="50"/>
      <c r="IR34" s="50"/>
      <c r="IS34" s="50"/>
      <c r="IT34" s="50"/>
      <c r="IU34" s="50"/>
      <c r="IV34" s="50"/>
      <c r="IW34" s="50"/>
      <c r="IX34" s="50"/>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0"/>
      <c r="NJ34" s="50"/>
      <c r="NK34" s="50"/>
      <c r="NL34" s="50"/>
      <c r="NM34" s="50"/>
      <c r="NN34" s="50"/>
      <c r="NO34" s="50"/>
      <c r="NP34" s="50"/>
      <c r="NQ34" s="50"/>
      <c r="NR34" s="50"/>
      <c r="NS34" s="50"/>
      <c r="NT34" s="50"/>
      <c r="NU34" s="50"/>
      <c r="NV34" s="50"/>
      <c r="NW34" s="50"/>
      <c r="NX34" s="50"/>
      <c r="NY34" s="50"/>
      <c r="NZ34" s="50"/>
      <c r="OA34" s="50"/>
      <c r="OB34" s="50"/>
      <c r="OC34" s="50"/>
      <c r="OD34" s="50"/>
      <c r="OE34" s="50"/>
      <c r="OF34" s="50"/>
      <c r="OG34" s="50"/>
      <c r="OH34" s="50"/>
      <c r="OI34" s="50"/>
    </row>
    <row r="35" spans="1:414" s="68" customFormat="1" x14ac:dyDescent="0.2">
      <c r="A35" s="8" t="s">
        <v>453</v>
      </c>
      <c r="B35" s="30" t="s">
        <v>696</v>
      </c>
      <c r="C35" s="57" t="s">
        <v>89</v>
      </c>
      <c r="D35" s="57"/>
      <c r="E35" s="11">
        <v>1.27</v>
      </c>
      <c r="F35" s="11">
        <v>0</v>
      </c>
      <c r="G35" s="11">
        <v>1.2699999999999999E-2</v>
      </c>
      <c r="H35" s="11">
        <v>0</v>
      </c>
      <c r="I35" s="11">
        <v>1.2699999999999999E-2</v>
      </c>
      <c r="J35" s="11">
        <v>8.8900000000000007E-2</v>
      </c>
      <c r="K35" s="11">
        <v>0.38100000000000001</v>
      </c>
      <c r="L35" s="11">
        <v>0.76200000000000001</v>
      </c>
      <c r="M35" s="6"/>
      <c r="N35" s="6"/>
      <c r="O35" s="6"/>
      <c r="P35" s="6"/>
      <c r="Q35" s="6">
        <v>845</v>
      </c>
      <c r="R35" s="6">
        <v>975</v>
      </c>
      <c r="S35" s="6">
        <v>1093</v>
      </c>
      <c r="T35" s="6">
        <v>1232</v>
      </c>
      <c r="U35" s="6">
        <v>1313</v>
      </c>
      <c r="V35" s="6"/>
      <c r="W35" s="6" t="s">
        <v>583</v>
      </c>
      <c r="X35" s="21">
        <v>39.119999999999997</v>
      </c>
      <c r="Y35" s="6" t="s">
        <v>583</v>
      </c>
      <c r="Z35" s="6"/>
      <c r="AA35" s="6"/>
      <c r="AB35" s="6"/>
      <c r="AC35" s="6"/>
      <c r="AD35" s="6"/>
      <c r="AE35" s="6"/>
      <c r="AF35" s="11"/>
      <c r="AG35" s="11"/>
      <c r="AH35" s="50"/>
      <c r="AI35" s="35"/>
      <c r="AJ35" s="35"/>
      <c r="AK35" s="35"/>
      <c r="AL35" s="35"/>
      <c r="AM35" s="35"/>
      <c r="AN35" s="35"/>
      <c r="AO35" s="35"/>
      <c r="AP35" s="35"/>
      <c r="AQ35" s="35"/>
      <c r="AR35" s="35"/>
      <c r="AS35" s="35"/>
      <c r="AT35" s="35"/>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c r="EW35" s="50"/>
      <c r="EX35" s="50"/>
      <c r="EY35" s="50"/>
      <c r="EZ35" s="50"/>
      <c r="FA35" s="50"/>
      <c r="FB35" s="50"/>
      <c r="FC35" s="50"/>
      <c r="FD35" s="50"/>
      <c r="FE35" s="50"/>
      <c r="FF35" s="50"/>
      <c r="FG35" s="50"/>
      <c r="FH35" s="50"/>
      <c r="FI35" s="50"/>
      <c r="FJ35" s="50"/>
      <c r="FK35" s="50"/>
      <c r="FL35" s="50"/>
      <c r="FM35" s="50"/>
      <c r="FN35" s="50"/>
      <c r="FO35" s="50"/>
      <c r="FP35" s="50"/>
      <c r="FQ35" s="50"/>
      <c r="FR35" s="50"/>
      <c r="FS35" s="50"/>
      <c r="FT35" s="50"/>
      <c r="FU35" s="50"/>
      <c r="FV35" s="50"/>
      <c r="FW35" s="50"/>
      <c r="FX35" s="50"/>
      <c r="FY35" s="50"/>
      <c r="FZ35" s="50"/>
      <c r="GA35" s="50"/>
      <c r="GB35" s="50"/>
      <c r="GC35" s="50"/>
      <c r="GD35" s="50"/>
      <c r="GE35" s="50"/>
      <c r="GF35" s="50"/>
      <c r="GG35" s="50"/>
      <c r="GH35" s="50"/>
      <c r="GI35" s="50"/>
      <c r="GJ35" s="50"/>
      <c r="GK35" s="50"/>
      <c r="GL35" s="50"/>
      <c r="GM35" s="50"/>
      <c r="GN35" s="50"/>
      <c r="GO35" s="50"/>
      <c r="GP35" s="50"/>
      <c r="GQ35" s="50"/>
      <c r="GR35" s="50"/>
      <c r="GS35" s="50"/>
      <c r="GT35" s="50"/>
      <c r="GU35" s="50"/>
      <c r="GV35" s="50"/>
      <c r="GW35" s="50"/>
      <c r="GX35" s="50"/>
      <c r="GY35" s="50"/>
      <c r="GZ35" s="50"/>
      <c r="HA35" s="50"/>
      <c r="HB35" s="50"/>
      <c r="HC35" s="50"/>
      <c r="HD35" s="50"/>
      <c r="HE35" s="50"/>
      <c r="HF35" s="50"/>
      <c r="HG35" s="50"/>
      <c r="HH35" s="50"/>
      <c r="HI35" s="50"/>
      <c r="HJ35" s="50"/>
      <c r="HK35" s="50"/>
      <c r="HL35" s="50"/>
      <c r="HM35" s="50"/>
      <c r="HN35" s="50"/>
      <c r="HO35" s="50"/>
      <c r="HP35" s="50"/>
      <c r="HQ35" s="50"/>
      <c r="HR35" s="50"/>
      <c r="HS35" s="50"/>
      <c r="HT35" s="50"/>
      <c r="HU35" s="50"/>
      <c r="HV35" s="50"/>
      <c r="HW35" s="50"/>
      <c r="HX35" s="50"/>
      <c r="HY35" s="50"/>
      <c r="HZ35" s="50"/>
      <c r="IA35" s="50"/>
      <c r="IB35" s="50"/>
      <c r="IC35" s="50"/>
      <c r="ID35" s="50"/>
      <c r="IE35" s="50"/>
      <c r="IF35" s="50"/>
      <c r="IG35" s="50"/>
      <c r="IH35" s="50"/>
      <c r="II35" s="50"/>
      <c r="IJ35" s="50"/>
      <c r="IK35" s="50"/>
      <c r="IL35" s="50"/>
      <c r="IM35" s="50"/>
      <c r="IN35" s="50"/>
      <c r="IO35" s="50"/>
      <c r="IP35" s="50"/>
      <c r="IQ35" s="50"/>
      <c r="IR35" s="50"/>
      <c r="IS35" s="50"/>
      <c r="IT35" s="50"/>
      <c r="IU35" s="50"/>
      <c r="IV35" s="50"/>
      <c r="IW35" s="50"/>
      <c r="IX35" s="50"/>
      <c r="IY35" s="50"/>
      <c r="IZ35" s="50"/>
      <c r="JA35" s="50"/>
      <c r="JB35" s="50"/>
      <c r="JC35" s="50"/>
      <c r="JD35" s="50"/>
      <c r="JE35" s="50"/>
      <c r="JF35" s="50"/>
      <c r="JG35" s="50"/>
      <c r="JH35" s="50"/>
      <c r="JI35" s="50"/>
      <c r="JJ35" s="50"/>
      <c r="JK35" s="50"/>
      <c r="JL35" s="50"/>
      <c r="JM35" s="50"/>
      <c r="JN35" s="50"/>
      <c r="JO35" s="50"/>
      <c r="JP35" s="50"/>
      <c r="JQ35" s="50"/>
      <c r="JR35" s="50"/>
      <c r="JS35" s="50"/>
      <c r="JT35" s="50"/>
      <c r="JU35" s="50"/>
      <c r="JV35" s="50"/>
      <c r="JW35" s="50"/>
      <c r="JX35" s="50"/>
      <c r="JY35" s="50"/>
      <c r="JZ35" s="50"/>
      <c r="KA35" s="50"/>
      <c r="KB35" s="50"/>
      <c r="KC35" s="50"/>
      <c r="KD35" s="50"/>
      <c r="KE35" s="50"/>
      <c r="KF35" s="50"/>
      <c r="KG35" s="50"/>
      <c r="KH35" s="50"/>
      <c r="KI35" s="50"/>
      <c r="KJ35" s="50"/>
      <c r="KK35" s="50"/>
      <c r="KL35" s="50"/>
      <c r="KM35" s="50"/>
      <c r="KN35" s="50"/>
      <c r="KO35" s="50"/>
      <c r="KP35" s="50"/>
      <c r="KQ35" s="50"/>
      <c r="KR35" s="50"/>
      <c r="KS35" s="50"/>
      <c r="KT35" s="50"/>
      <c r="KU35" s="50"/>
      <c r="KV35" s="50"/>
      <c r="KW35" s="50"/>
      <c r="KX35" s="50"/>
      <c r="KY35" s="50"/>
      <c r="KZ35" s="50"/>
      <c r="LA35" s="50"/>
      <c r="LB35" s="50"/>
      <c r="LC35" s="50"/>
      <c r="LD35" s="50"/>
      <c r="LE35" s="50"/>
      <c r="LF35" s="50"/>
      <c r="LG35" s="50"/>
      <c r="LH35" s="50"/>
      <c r="LI35" s="50"/>
      <c r="LJ35" s="50"/>
      <c r="LK35" s="50"/>
      <c r="LL35" s="50"/>
      <c r="LM35" s="50"/>
      <c r="LN35" s="50"/>
      <c r="LO35" s="50"/>
      <c r="LP35" s="50"/>
      <c r="LQ35" s="50"/>
      <c r="LR35" s="50"/>
      <c r="LS35" s="50"/>
      <c r="LT35" s="50"/>
      <c r="LU35" s="50"/>
      <c r="LV35" s="50"/>
      <c r="LW35" s="50"/>
      <c r="LX35" s="50"/>
      <c r="LY35" s="50"/>
      <c r="LZ35" s="50"/>
      <c r="MA35" s="50"/>
      <c r="MB35" s="50"/>
      <c r="MC35" s="50"/>
      <c r="MD35" s="50"/>
      <c r="ME35" s="50"/>
      <c r="MF35" s="50"/>
      <c r="MG35" s="50"/>
      <c r="MH35" s="50"/>
      <c r="MI35" s="50"/>
      <c r="MJ35" s="50"/>
      <c r="MK35" s="50"/>
      <c r="ML35" s="50"/>
      <c r="MM35" s="50"/>
      <c r="MN35" s="50"/>
      <c r="MO35" s="50"/>
      <c r="MP35" s="50"/>
      <c r="MQ35" s="50"/>
      <c r="MR35" s="50"/>
      <c r="MS35" s="50"/>
      <c r="MT35" s="50"/>
      <c r="MU35" s="50"/>
      <c r="MV35" s="50"/>
      <c r="MW35" s="50"/>
      <c r="MX35" s="50"/>
      <c r="MY35" s="50"/>
      <c r="MZ35" s="50"/>
      <c r="NA35" s="50"/>
      <c r="NB35" s="50"/>
      <c r="NC35" s="50"/>
      <c r="ND35" s="50"/>
      <c r="NE35" s="50"/>
      <c r="NF35" s="50"/>
      <c r="NG35" s="50"/>
      <c r="NH35" s="50"/>
      <c r="NI35" s="50"/>
      <c r="NJ35" s="50"/>
      <c r="NK35" s="50"/>
      <c r="NL35" s="50"/>
      <c r="NM35" s="50"/>
      <c r="NN35" s="50"/>
      <c r="NO35" s="50"/>
      <c r="NP35" s="50"/>
      <c r="NQ35" s="50"/>
      <c r="NR35" s="50"/>
      <c r="NS35" s="50"/>
      <c r="NT35" s="50"/>
      <c r="NU35" s="50"/>
      <c r="NV35" s="50"/>
      <c r="NW35" s="50"/>
      <c r="NX35" s="50"/>
      <c r="NY35" s="50"/>
      <c r="NZ35" s="50"/>
      <c r="OA35" s="50"/>
      <c r="OB35" s="50"/>
      <c r="OC35" s="50"/>
      <c r="OD35" s="50"/>
      <c r="OE35" s="50"/>
      <c r="OF35" s="50"/>
      <c r="OG35" s="50"/>
      <c r="OH35" s="50"/>
      <c r="OI35" s="50"/>
      <c r="OJ35" s="50"/>
      <c r="OK35" s="50"/>
      <c r="OL35" s="50"/>
      <c r="OM35" s="50"/>
    </row>
    <row r="36" spans="1:414" s="68" customFormat="1" x14ac:dyDescent="0.2">
      <c r="A36" s="8" t="s">
        <v>548</v>
      </c>
      <c r="B36" s="30" t="s">
        <v>697</v>
      </c>
      <c r="C36" s="57" t="s">
        <v>88</v>
      </c>
      <c r="D36" s="57"/>
      <c r="E36" s="11"/>
      <c r="F36" s="11"/>
      <c r="G36" s="11"/>
      <c r="H36" s="11"/>
      <c r="I36" s="11"/>
      <c r="J36" s="11"/>
      <c r="K36" s="11"/>
      <c r="L36" s="11"/>
      <c r="M36" s="6"/>
      <c r="N36" s="6"/>
      <c r="O36" s="6"/>
      <c r="P36" s="6"/>
      <c r="Q36" s="6"/>
      <c r="R36" s="6"/>
      <c r="S36" s="6"/>
      <c r="T36" s="6"/>
      <c r="U36" s="6"/>
      <c r="V36" s="6"/>
      <c r="W36" s="6"/>
      <c r="X36" s="6"/>
      <c r="Y36" s="6"/>
      <c r="Z36" s="6"/>
      <c r="AA36" s="6"/>
      <c r="AB36" s="6"/>
      <c r="AC36" s="6"/>
      <c r="AD36" s="6"/>
      <c r="AE36" s="6"/>
      <c r="AF36" s="11"/>
      <c r="AG36" s="11"/>
      <c r="AH36" s="50"/>
      <c r="AI36" s="35"/>
      <c r="AJ36" s="35"/>
      <c r="AK36" s="35"/>
      <c r="AL36" s="35"/>
      <c r="AM36" s="35"/>
      <c r="AN36" s="35"/>
      <c r="AO36" s="35"/>
      <c r="AP36" s="35"/>
      <c r="AQ36" s="35"/>
      <c r="AR36" s="35"/>
      <c r="AS36" s="35"/>
      <c r="AT36" s="35"/>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50"/>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50"/>
      <c r="FY36" s="50"/>
      <c r="FZ36" s="50"/>
      <c r="GA36" s="50"/>
      <c r="GB36" s="50"/>
      <c r="GC36" s="50"/>
      <c r="GD36" s="50"/>
      <c r="GE36" s="50"/>
      <c r="GF36" s="50"/>
      <c r="GG36" s="50"/>
      <c r="GH36" s="50"/>
      <c r="GI36" s="50"/>
      <c r="GJ36" s="50"/>
      <c r="GK36" s="50"/>
      <c r="GL36" s="50"/>
      <c r="GM36" s="50"/>
      <c r="GN36" s="50"/>
      <c r="GO36" s="50"/>
      <c r="GP36" s="50"/>
      <c r="GQ36" s="50"/>
      <c r="GR36" s="50"/>
      <c r="GS36" s="50"/>
      <c r="GT36" s="50"/>
      <c r="GU36" s="50"/>
      <c r="GV36" s="50"/>
      <c r="GW36" s="50"/>
      <c r="GX36" s="50"/>
      <c r="GY36" s="50"/>
      <c r="GZ36" s="50"/>
      <c r="HA36" s="50"/>
      <c r="HB36" s="50"/>
      <c r="HC36" s="50"/>
      <c r="HD36" s="50"/>
      <c r="HE36" s="50"/>
      <c r="HF36" s="50"/>
      <c r="HG36" s="50"/>
      <c r="HH36" s="50"/>
      <c r="HI36" s="50"/>
      <c r="HJ36" s="50"/>
      <c r="HK36" s="50"/>
      <c r="HL36" s="50"/>
      <c r="HM36" s="50"/>
      <c r="HN36" s="50"/>
      <c r="HO36" s="50"/>
      <c r="HP36" s="50"/>
      <c r="HQ36" s="50"/>
      <c r="HR36" s="50"/>
      <c r="HS36" s="50"/>
      <c r="HT36" s="50"/>
      <c r="HU36" s="50"/>
      <c r="HV36" s="50"/>
      <c r="HW36" s="50"/>
      <c r="HX36" s="50"/>
      <c r="HY36" s="50"/>
      <c r="HZ36" s="50"/>
      <c r="IA36" s="50"/>
      <c r="IB36" s="50"/>
      <c r="IC36" s="50"/>
      <c r="ID36" s="50"/>
      <c r="IE36" s="50"/>
      <c r="IF36" s="50"/>
      <c r="IG36" s="50"/>
      <c r="IH36" s="50"/>
      <c r="II36" s="50"/>
      <c r="IJ36" s="50"/>
      <c r="IK36" s="50"/>
      <c r="IL36" s="50"/>
      <c r="IM36" s="50"/>
      <c r="IN36" s="50"/>
      <c r="IO36" s="50"/>
      <c r="IP36" s="50"/>
      <c r="IQ36" s="50"/>
      <c r="IR36" s="50"/>
      <c r="IS36" s="50"/>
      <c r="IT36" s="50"/>
      <c r="IU36" s="50"/>
      <c r="IV36" s="50"/>
      <c r="IW36" s="50"/>
      <c r="IX36" s="50"/>
      <c r="IY36" s="50"/>
      <c r="IZ36" s="50"/>
      <c r="JA36" s="50"/>
      <c r="JB36" s="50"/>
      <c r="JC36" s="50"/>
      <c r="JD36" s="50"/>
      <c r="JE36" s="50"/>
      <c r="JF36" s="50"/>
      <c r="JG36" s="50"/>
      <c r="JH36" s="50"/>
      <c r="JI36" s="50"/>
      <c r="JJ36" s="50"/>
      <c r="JK36" s="50"/>
      <c r="JL36" s="50"/>
      <c r="JM36" s="50"/>
      <c r="JN36" s="50"/>
      <c r="JO36" s="50"/>
      <c r="JP36" s="50"/>
      <c r="JQ36" s="50"/>
      <c r="JR36" s="50"/>
      <c r="JS36" s="50"/>
      <c r="JT36" s="50"/>
      <c r="JU36" s="50"/>
      <c r="JV36" s="50"/>
      <c r="JW36" s="50"/>
      <c r="JX36" s="50"/>
      <c r="JY36" s="50"/>
      <c r="JZ36" s="50"/>
      <c r="KA36" s="50"/>
      <c r="KB36" s="50"/>
      <c r="KC36" s="50"/>
      <c r="KD36" s="50"/>
      <c r="KE36" s="50"/>
      <c r="KF36" s="50"/>
      <c r="KG36" s="50"/>
      <c r="KH36" s="50"/>
      <c r="KI36" s="50"/>
      <c r="KJ36" s="50"/>
      <c r="KK36" s="50"/>
      <c r="KL36" s="50"/>
      <c r="KM36" s="50"/>
      <c r="KN36" s="50"/>
      <c r="KO36" s="50"/>
      <c r="KP36" s="50"/>
      <c r="KQ36" s="50"/>
      <c r="KR36" s="50"/>
      <c r="KS36" s="50"/>
      <c r="KT36" s="50"/>
      <c r="KU36" s="50"/>
      <c r="KV36" s="50"/>
      <c r="KW36" s="50"/>
      <c r="KX36" s="50"/>
      <c r="KY36" s="50"/>
      <c r="KZ36" s="50"/>
      <c r="LA36" s="50"/>
      <c r="LB36" s="50"/>
      <c r="LC36" s="50"/>
      <c r="LD36" s="50"/>
      <c r="LE36" s="50"/>
      <c r="LF36" s="50"/>
      <c r="LG36" s="50"/>
      <c r="LH36" s="50"/>
      <c r="LI36" s="50"/>
      <c r="LJ36" s="50"/>
      <c r="LK36" s="50"/>
      <c r="LL36" s="50"/>
      <c r="LM36" s="50"/>
      <c r="LN36" s="50"/>
      <c r="LO36" s="50"/>
      <c r="LP36" s="50"/>
      <c r="LQ36" s="50"/>
      <c r="LR36" s="50"/>
      <c r="LS36" s="50"/>
      <c r="LT36" s="50"/>
      <c r="LU36" s="50"/>
      <c r="LV36" s="50"/>
      <c r="LW36" s="50"/>
      <c r="LX36" s="50"/>
      <c r="LY36" s="50"/>
      <c r="LZ36" s="50"/>
      <c r="MA36" s="50"/>
      <c r="MB36" s="50"/>
      <c r="MC36" s="50"/>
      <c r="MD36" s="50"/>
      <c r="ME36" s="50"/>
      <c r="MF36" s="50"/>
      <c r="MG36" s="50"/>
      <c r="MH36" s="50"/>
      <c r="MI36" s="50"/>
      <c r="MJ36" s="50"/>
      <c r="MK36" s="50"/>
      <c r="ML36" s="50"/>
      <c r="MM36" s="50"/>
      <c r="MN36" s="50"/>
      <c r="MO36" s="50"/>
      <c r="MP36" s="50"/>
      <c r="MQ36" s="50"/>
      <c r="MR36" s="50"/>
      <c r="MS36" s="50"/>
      <c r="MT36" s="50"/>
      <c r="MU36" s="50"/>
      <c r="MV36" s="50"/>
      <c r="MW36" s="50"/>
      <c r="MX36" s="50"/>
      <c r="MY36" s="50"/>
      <c r="MZ36" s="50"/>
      <c r="NA36" s="50"/>
      <c r="NB36" s="50"/>
      <c r="NC36" s="50"/>
      <c r="ND36" s="50"/>
      <c r="NE36" s="50"/>
      <c r="NF36" s="50"/>
      <c r="NG36" s="50"/>
      <c r="NH36" s="50"/>
      <c r="NI36" s="50"/>
      <c r="NJ36" s="50"/>
      <c r="NK36" s="50"/>
      <c r="NL36" s="50"/>
      <c r="NM36" s="50"/>
      <c r="NN36" s="50"/>
      <c r="NO36" s="50"/>
      <c r="NP36" s="50"/>
      <c r="NQ36" s="50"/>
      <c r="NR36" s="50"/>
      <c r="NS36" s="50"/>
      <c r="NT36" s="50"/>
      <c r="NU36" s="50"/>
      <c r="NV36" s="50"/>
      <c r="NW36" s="50"/>
      <c r="NX36" s="50"/>
      <c r="NY36" s="50"/>
      <c r="NZ36" s="50"/>
      <c r="OA36" s="50"/>
      <c r="OB36" s="50"/>
      <c r="OC36" s="50"/>
      <c r="OD36" s="50"/>
      <c r="OE36" s="50"/>
      <c r="OF36" s="50"/>
      <c r="OG36" s="50"/>
      <c r="OH36" s="50"/>
      <c r="OI36" s="50"/>
      <c r="ON36" s="66"/>
      <c r="OO36" s="66"/>
      <c r="OP36" s="66"/>
      <c r="OQ36" s="66"/>
      <c r="OR36" s="66"/>
      <c r="OS36" s="66"/>
      <c r="OT36" s="66"/>
      <c r="OU36" s="66"/>
      <c r="OV36" s="66"/>
      <c r="OW36" s="66"/>
      <c r="OX36" s="66"/>
    </row>
    <row r="37" spans="1:414" s="50" customFormat="1" x14ac:dyDescent="0.2">
      <c r="A37" s="8" t="s">
        <v>548</v>
      </c>
      <c r="B37" s="30" t="s">
        <v>698</v>
      </c>
      <c r="C37" s="57" t="s">
        <v>87</v>
      </c>
      <c r="D37" s="57"/>
      <c r="E37" s="11"/>
      <c r="F37" s="11"/>
      <c r="G37" s="11"/>
      <c r="H37" s="11"/>
      <c r="I37" s="11"/>
      <c r="J37" s="11"/>
      <c r="K37" s="11"/>
      <c r="L37" s="11"/>
      <c r="M37" s="6"/>
      <c r="N37" s="6"/>
      <c r="O37" s="6"/>
      <c r="P37" s="6"/>
      <c r="Q37" s="6"/>
      <c r="R37" s="6"/>
      <c r="S37" s="6"/>
      <c r="T37" s="6"/>
      <c r="U37" s="6"/>
      <c r="V37" s="6"/>
      <c r="W37" s="6"/>
      <c r="X37" s="6"/>
      <c r="Y37" s="6"/>
      <c r="Z37" s="6"/>
      <c r="AA37" s="6"/>
      <c r="AB37" s="6"/>
      <c r="AC37" s="6"/>
      <c r="AD37" s="6"/>
      <c r="AE37" s="6"/>
      <c r="AF37" s="11"/>
      <c r="AG37" s="11"/>
      <c r="AI37" s="35"/>
      <c r="AJ37" s="35"/>
      <c r="AK37" s="35"/>
      <c r="AL37" s="35"/>
      <c r="AM37" s="35"/>
      <c r="AN37" s="35"/>
      <c r="AO37" s="35"/>
      <c r="AP37" s="35"/>
      <c r="AQ37" s="35"/>
      <c r="AR37" s="35"/>
      <c r="AS37" s="35"/>
      <c r="AT37" s="35"/>
      <c r="OJ37" s="68"/>
      <c r="OK37" s="68"/>
      <c r="OL37" s="68"/>
      <c r="OM37" s="68"/>
      <c r="ON37" s="66"/>
      <c r="OO37" s="66"/>
      <c r="OP37" s="66"/>
      <c r="OQ37" s="66"/>
      <c r="OR37" s="66"/>
      <c r="OS37" s="66"/>
      <c r="OT37" s="66"/>
      <c r="OU37" s="66"/>
      <c r="OV37" s="66"/>
      <c r="OW37" s="66"/>
      <c r="OX37" s="66"/>
    </row>
    <row r="38" spans="1:414" s="68" customFormat="1" ht="14.45" customHeight="1" x14ac:dyDescent="0.2">
      <c r="A38" s="8" t="s">
        <v>548</v>
      </c>
      <c r="B38" s="30" t="s">
        <v>699</v>
      </c>
      <c r="C38" s="171" t="s">
        <v>86</v>
      </c>
      <c r="D38" s="57"/>
      <c r="E38" s="11"/>
      <c r="F38" s="11"/>
      <c r="G38" s="11"/>
      <c r="H38" s="11"/>
      <c r="I38" s="11"/>
      <c r="J38" s="11"/>
      <c r="K38" s="11"/>
      <c r="L38" s="11"/>
      <c r="M38" s="6"/>
      <c r="N38" s="6"/>
      <c r="O38" s="6"/>
      <c r="P38" s="6"/>
      <c r="Q38" s="6"/>
      <c r="R38" s="6"/>
      <c r="S38" s="6"/>
      <c r="T38" s="6"/>
      <c r="U38" s="6"/>
      <c r="V38" s="6"/>
      <c r="W38" s="6"/>
      <c r="X38" s="6"/>
      <c r="Y38" s="6"/>
      <c r="Z38" s="6"/>
      <c r="AA38" s="6"/>
      <c r="AB38" s="6"/>
      <c r="AC38" s="6"/>
      <c r="AD38" s="6"/>
      <c r="AE38" s="6"/>
      <c r="AF38" s="11"/>
      <c r="AG38" s="11"/>
      <c r="AH38" s="50"/>
      <c r="AI38" s="35"/>
      <c r="AJ38" s="35"/>
      <c r="AK38" s="35"/>
      <c r="AL38" s="35"/>
      <c r="AM38" s="35"/>
      <c r="AN38" s="35"/>
      <c r="AO38" s="35"/>
      <c r="AP38" s="35"/>
      <c r="AQ38" s="35"/>
      <c r="AR38" s="35"/>
      <c r="AS38" s="35"/>
      <c r="AT38" s="35"/>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50"/>
      <c r="IP38" s="50"/>
      <c r="IQ38" s="50"/>
      <c r="IR38" s="50"/>
      <c r="IS38" s="50"/>
      <c r="IT38" s="50"/>
      <c r="IU38" s="50"/>
      <c r="IV38" s="50"/>
      <c r="IW38" s="50"/>
      <c r="IX38" s="50"/>
      <c r="IY38" s="50"/>
      <c r="IZ38" s="50"/>
      <c r="JA38" s="50"/>
      <c r="JB38" s="50"/>
      <c r="JC38" s="50"/>
      <c r="JD38" s="50"/>
      <c r="JE38" s="50"/>
      <c r="JF38" s="50"/>
      <c r="JG38" s="50"/>
      <c r="JH38" s="50"/>
      <c r="JI38" s="50"/>
      <c r="JJ38" s="50"/>
      <c r="JK38" s="50"/>
      <c r="JL38" s="50"/>
      <c r="JM38" s="50"/>
      <c r="JN38" s="50"/>
      <c r="JO38" s="50"/>
      <c r="JP38" s="50"/>
      <c r="JQ38" s="50"/>
      <c r="JR38" s="50"/>
      <c r="JS38" s="50"/>
      <c r="JT38" s="50"/>
      <c r="JU38" s="50"/>
      <c r="JV38" s="50"/>
      <c r="JW38" s="50"/>
      <c r="JX38" s="50"/>
      <c r="JY38" s="50"/>
      <c r="JZ38" s="50"/>
      <c r="KA38" s="50"/>
      <c r="KB38" s="50"/>
      <c r="KC38" s="50"/>
      <c r="KD38" s="50"/>
      <c r="KE38" s="50"/>
      <c r="KF38" s="50"/>
      <c r="KG38" s="50"/>
      <c r="KH38" s="50"/>
      <c r="KI38" s="50"/>
      <c r="KJ38" s="50"/>
      <c r="KK38" s="50"/>
      <c r="KL38" s="50"/>
      <c r="KM38" s="50"/>
      <c r="KN38" s="50"/>
      <c r="KO38" s="50"/>
      <c r="KP38" s="50"/>
      <c r="KQ38" s="50"/>
      <c r="KR38" s="50"/>
      <c r="KS38" s="50"/>
      <c r="KT38" s="50"/>
      <c r="KU38" s="50"/>
      <c r="KV38" s="50"/>
      <c r="KW38" s="50"/>
      <c r="KX38" s="50"/>
      <c r="KY38" s="50"/>
      <c r="KZ38" s="50"/>
      <c r="LA38" s="50"/>
      <c r="LB38" s="50"/>
      <c r="LC38" s="50"/>
      <c r="LD38" s="50"/>
      <c r="LE38" s="50"/>
      <c r="LF38" s="50"/>
      <c r="LG38" s="50"/>
      <c r="LH38" s="50"/>
      <c r="LI38" s="50"/>
      <c r="LJ38" s="50"/>
      <c r="LK38" s="50"/>
      <c r="LL38" s="50"/>
      <c r="LM38" s="50"/>
      <c r="LN38" s="50"/>
      <c r="LO38" s="50"/>
      <c r="LP38" s="50"/>
      <c r="LQ38" s="50"/>
      <c r="LR38" s="50"/>
      <c r="LS38" s="50"/>
      <c r="LT38" s="50"/>
      <c r="LU38" s="50"/>
      <c r="LV38" s="50"/>
      <c r="LW38" s="50"/>
      <c r="LX38" s="50"/>
      <c r="LY38" s="50"/>
      <c r="LZ38" s="50"/>
      <c r="MA38" s="50"/>
      <c r="MB38" s="50"/>
      <c r="MC38" s="50"/>
      <c r="MD38" s="50"/>
      <c r="ME38" s="50"/>
      <c r="MF38" s="50"/>
      <c r="MG38" s="50"/>
      <c r="MH38" s="50"/>
      <c r="MI38" s="50"/>
      <c r="MJ38" s="50"/>
      <c r="MK38" s="50"/>
      <c r="ML38" s="50"/>
      <c r="MM38" s="50"/>
      <c r="MN38" s="50"/>
      <c r="MO38" s="50"/>
      <c r="MP38" s="50"/>
      <c r="MQ38" s="50"/>
      <c r="MR38" s="50"/>
      <c r="MS38" s="50"/>
      <c r="MT38" s="50"/>
      <c r="MU38" s="50"/>
      <c r="MV38" s="50"/>
      <c r="MW38" s="50"/>
      <c r="MX38" s="50"/>
      <c r="MY38" s="50"/>
      <c r="MZ38" s="50"/>
      <c r="NA38" s="50"/>
      <c r="NB38" s="50"/>
      <c r="NC38" s="50"/>
      <c r="ND38" s="50"/>
      <c r="NE38" s="50"/>
      <c r="NF38" s="50"/>
      <c r="NG38" s="50"/>
      <c r="NH38" s="50"/>
      <c r="NI38" s="50"/>
      <c r="NJ38" s="50"/>
      <c r="NK38" s="50"/>
      <c r="NL38" s="50"/>
      <c r="NM38" s="50"/>
      <c r="NN38" s="50"/>
      <c r="NO38" s="50"/>
      <c r="NP38" s="50"/>
      <c r="NQ38" s="50"/>
      <c r="NR38" s="50"/>
      <c r="NS38" s="50"/>
      <c r="NT38" s="50"/>
      <c r="NU38" s="50"/>
      <c r="NV38" s="50"/>
      <c r="NW38" s="50"/>
      <c r="NX38" s="50"/>
      <c r="NY38" s="50"/>
      <c r="NZ38" s="50"/>
      <c r="OA38" s="50"/>
      <c r="OB38" s="50"/>
      <c r="OC38" s="50"/>
      <c r="OD38" s="50"/>
      <c r="OE38" s="50"/>
      <c r="OF38" s="50"/>
      <c r="OG38" s="50"/>
      <c r="OH38" s="50"/>
      <c r="OI38" s="50"/>
      <c r="ON38" s="66"/>
      <c r="OO38" s="66"/>
      <c r="OP38" s="66"/>
      <c r="OQ38" s="66"/>
      <c r="OR38" s="66"/>
      <c r="OS38" s="66"/>
      <c r="OT38" s="66"/>
      <c r="OU38" s="66"/>
      <c r="OV38" s="66"/>
      <c r="OW38" s="66"/>
      <c r="OX38" s="66"/>
    </row>
    <row r="39" spans="1:414" s="58" customFormat="1" ht="16.5" customHeight="1" x14ac:dyDescent="0.2">
      <c r="A39" s="8" t="s">
        <v>548</v>
      </c>
      <c r="B39" s="30" t="s">
        <v>700</v>
      </c>
      <c r="C39" s="57" t="s">
        <v>85</v>
      </c>
      <c r="D39" s="57"/>
      <c r="E39" s="11"/>
      <c r="F39" s="11"/>
      <c r="G39" s="11"/>
      <c r="H39" s="11"/>
      <c r="I39" s="11"/>
      <c r="J39" s="11"/>
      <c r="K39" s="11"/>
      <c r="L39" s="11"/>
      <c r="M39" s="6"/>
      <c r="N39" s="6"/>
      <c r="O39" s="6"/>
      <c r="P39" s="6"/>
      <c r="Q39" s="6"/>
      <c r="R39" s="6"/>
      <c r="S39" s="6"/>
      <c r="T39" s="6"/>
      <c r="U39" s="6"/>
      <c r="V39" s="6"/>
      <c r="W39" s="6"/>
      <c r="X39" s="6"/>
      <c r="Y39" s="6"/>
      <c r="Z39" s="6"/>
      <c r="AA39" s="6"/>
      <c r="AB39" s="6"/>
      <c r="AC39" s="6"/>
      <c r="AD39" s="6"/>
      <c r="AE39" s="6"/>
      <c r="AF39" s="11"/>
      <c r="AG39" s="11"/>
      <c r="AH39" s="50"/>
      <c r="AI39" s="35"/>
      <c r="AJ39" s="35"/>
      <c r="AK39" s="35"/>
      <c r="AL39" s="35"/>
      <c r="AM39" s="35"/>
      <c r="AN39" s="35"/>
      <c r="AO39" s="35"/>
      <c r="AP39" s="35"/>
      <c r="AQ39" s="35"/>
      <c r="AR39" s="35"/>
      <c r="AS39" s="35"/>
      <c r="AT39" s="35"/>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G39" s="50"/>
      <c r="IH39" s="50"/>
      <c r="II39" s="50"/>
      <c r="IJ39" s="50"/>
      <c r="IK39" s="50"/>
      <c r="IL39" s="50"/>
      <c r="IM39" s="50"/>
      <c r="IN39" s="50"/>
      <c r="IO39" s="50"/>
      <c r="IP39" s="50"/>
      <c r="IQ39" s="50"/>
      <c r="IR39" s="50"/>
      <c r="IS39" s="50"/>
      <c r="IT39" s="50"/>
      <c r="IU39" s="50"/>
      <c r="IV39" s="50"/>
      <c r="IW39" s="50"/>
      <c r="IX39" s="50"/>
      <c r="IY39" s="50"/>
      <c r="IZ39" s="50"/>
      <c r="JA39" s="50"/>
      <c r="JB39" s="50"/>
      <c r="JC39" s="50"/>
      <c r="JD39" s="50"/>
      <c r="JE39" s="50"/>
      <c r="JF39" s="50"/>
      <c r="JG39" s="50"/>
      <c r="JH39" s="50"/>
      <c r="JI39" s="50"/>
      <c r="JJ39" s="50"/>
      <c r="JK39" s="50"/>
      <c r="JL39" s="50"/>
      <c r="JM39" s="50"/>
      <c r="JN39" s="50"/>
      <c r="JO39" s="50"/>
      <c r="JP39" s="50"/>
      <c r="JQ39" s="50"/>
      <c r="JR39" s="50"/>
      <c r="JS39" s="50"/>
      <c r="JT39" s="50"/>
      <c r="JU39" s="50"/>
      <c r="JV39" s="50"/>
      <c r="JW39" s="50"/>
      <c r="JX39" s="50"/>
      <c r="JY39" s="50"/>
      <c r="JZ39" s="50"/>
      <c r="KA39" s="50"/>
      <c r="KB39" s="50"/>
      <c r="KC39" s="50"/>
      <c r="KD39" s="50"/>
      <c r="KE39" s="50"/>
      <c r="KF39" s="50"/>
      <c r="KG39" s="50"/>
      <c r="KH39" s="50"/>
      <c r="KI39" s="50"/>
      <c r="KJ39" s="50"/>
      <c r="KK39" s="50"/>
      <c r="KL39" s="50"/>
      <c r="KM39" s="50"/>
      <c r="KN39" s="50"/>
      <c r="KO39" s="50"/>
      <c r="KP39" s="50"/>
      <c r="KQ39" s="50"/>
      <c r="KR39" s="50"/>
      <c r="KS39" s="50"/>
      <c r="KT39" s="50"/>
      <c r="KU39" s="50"/>
      <c r="KV39" s="50"/>
      <c r="KW39" s="50"/>
      <c r="KX39" s="50"/>
      <c r="KY39" s="50"/>
      <c r="KZ39" s="50"/>
      <c r="LA39" s="50"/>
      <c r="LB39" s="50"/>
      <c r="LC39" s="50"/>
      <c r="LD39" s="50"/>
      <c r="LE39" s="50"/>
      <c r="LF39" s="50"/>
      <c r="LG39" s="50"/>
      <c r="LH39" s="50"/>
      <c r="LI39" s="50"/>
      <c r="LJ39" s="50"/>
      <c r="LK39" s="50"/>
      <c r="LL39" s="50"/>
      <c r="LM39" s="50"/>
      <c r="LN39" s="50"/>
      <c r="LO39" s="50"/>
      <c r="LP39" s="50"/>
      <c r="LQ39" s="50"/>
      <c r="LR39" s="50"/>
      <c r="LS39" s="50"/>
      <c r="LT39" s="50"/>
      <c r="LU39" s="50"/>
      <c r="LV39" s="50"/>
      <c r="LW39" s="50"/>
      <c r="LX39" s="50"/>
      <c r="LY39" s="50"/>
      <c r="LZ39" s="50"/>
      <c r="MA39" s="50"/>
      <c r="MB39" s="50"/>
      <c r="MC39" s="50"/>
      <c r="MD39" s="50"/>
      <c r="ME39" s="50"/>
      <c r="MF39" s="50"/>
      <c r="MG39" s="50"/>
      <c r="MH39" s="50"/>
      <c r="MI39" s="50"/>
      <c r="MJ39" s="50"/>
      <c r="MK39" s="50"/>
      <c r="ML39" s="50"/>
      <c r="MM39" s="50"/>
      <c r="MN39" s="50"/>
      <c r="MO39" s="50"/>
      <c r="MP39" s="50"/>
      <c r="MQ39" s="50"/>
      <c r="MR39" s="50"/>
      <c r="MS39" s="50"/>
      <c r="MT39" s="50"/>
      <c r="MU39" s="50"/>
      <c r="MV39" s="50"/>
      <c r="MW39" s="50"/>
      <c r="MX39" s="50"/>
      <c r="MY39" s="50"/>
      <c r="MZ39" s="50"/>
      <c r="NA39" s="50"/>
      <c r="NB39" s="50"/>
      <c r="NC39" s="50"/>
      <c r="ND39" s="50"/>
      <c r="NE39" s="50"/>
      <c r="NF39" s="50"/>
      <c r="NG39" s="50"/>
      <c r="NH39" s="50"/>
      <c r="NI39" s="50"/>
      <c r="NJ39" s="50"/>
      <c r="NK39" s="50"/>
      <c r="NL39" s="50"/>
      <c r="NM39" s="50"/>
      <c r="NN39" s="50"/>
      <c r="NO39" s="50"/>
      <c r="NP39" s="50"/>
      <c r="NQ39" s="50"/>
      <c r="NR39" s="50"/>
      <c r="NS39" s="50"/>
      <c r="NT39" s="50"/>
      <c r="NU39" s="50"/>
      <c r="NV39" s="50"/>
      <c r="NW39" s="50"/>
      <c r="NX39" s="50"/>
      <c r="NY39" s="50"/>
      <c r="NZ39" s="50"/>
      <c r="OA39" s="50"/>
      <c r="OB39" s="50"/>
      <c r="OC39" s="50"/>
      <c r="OD39" s="50"/>
      <c r="OE39" s="50"/>
      <c r="OF39" s="50"/>
      <c r="OG39" s="50"/>
      <c r="OH39" s="50"/>
      <c r="OI39" s="50"/>
      <c r="OJ39" s="68"/>
      <c r="OK39" s="68"/>
      <c r="OL39" s="68"/>
      <c r="OM39" s="68"/>
      <c r="ON39" s="66"/>
      <c r="OO39" s="66"/>
      <c r="OP39" s="66"/>
      <c r="OQ39" s="66"/>
      <c r="OR39" s="66"/>
      <c r="OS39" s="66"/>
      <c r="OT39" s="66"/>
      <c r="OU39" s="66"/>
      <c r="OV39" s="66"/>
      <c r="OW39" s="66"/>
      <c r="OX39" s="66"/>
    </row>
    <row r="40" spans="1:414" s="68" customFormat="1" x14ac:dyDescent="0.2">
      <c r="A40" s="8" t="s">
        <v>548</v>
      </c>
      <c r="B40" s="30" t="s">
        <v>701</v>
      </c>
      <c r="C40" s="57" t="s">
        <v>84</v>
      </c>
      <c r="D40" s="57"/>
      <c r="E40" s="11"/>
      <c r="F40" s="11"/>
      <c r="G40" s="11"/>
      <c r="H40" s="11"/>
      <c r="I40" s="11"/>
      <c r="J40" s="11"/>
      <c r="K40" s="11"/>
      <c r="L40" s="11"/>
      <c r="M40" s="6"/>
      <c r="N40" s="6"/>
      <c r="O40" s="6"/>
      <c r="P40" s="6"/>
      <c r="Q40" s="6"/>
      <c r="R40" s="6"/>
      <c r="S40" s="6"/>
      <c r="T40" s="6"/>
      <c r="U40" s="6"/>
      <c r="V40" s="6"/>
      <c r="W40" s="6"/>
      <c r="X40" s="6"/>
      <c r="Y40" s="6"/>
      <c r="Z40" s="6"/>
      <c r="AA40" s="6"/>
      <c r="AB40" s="6"/>
      <c r="AC40" s="6"/>
      <c r="AD40" s="6"/>
      <c r="AE40" s="6"/>
      <c r="AF40" s="11"/>
      <c r="AG40" s="11"/>
      <c r="AH40" s="50"/>
      <c r="AI40" s="35"/>
      <c r="AJ40" s="35"/>
      <c r="AK40" s="35"/>
      <c r="AL40" s="35"/>
      <c r="AM40" s="35"/>
      <c r="AN40" s="35"/>
      <c r="AO40" s="35"/>
      <c r="AP40" s="35"/>
      <c r="AQ40" s="35"/>
      <c r="AR40" s="35"/>
      <c r="AS40" s="35"/>
      <c r="AT40" s="35"/>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50"/>
      <c r="GM40" s="50"/>
      <c r="GN40" s="50"/>
      <c r="GO40" s="50"/>
      <c r="GP40" s="50"/>
      <c r="GQ40" s="50"/>
      <c r="GR40" s="50"/>
      <c r="GS40" s="50"/>
      <c r="GT40" s="50"/>
      <c r="GU40" s="50"/>
      <c r="GV40" s="50"/>
      <c r="GW40" s="50"/>
      <c r="GX40" s="50"/>
      <c r="GY40" s="50"/>
      <c r="GZ40" s="50"/>
      <c r="HA40" s="50"/>
      <c r="HB40" s="50"/>
      <c r="HC40" s="50"/>
      <c r="HD40" s="50"/>
      <c r="HE40" s="50"/>
      <c r="HF40" s="50"/>
      <c r="HG40" s="50"/>
      <c r="HH40" s="50"/>
      <c r="HI40" s="50"/>
      <c r="HJ40" s="50"/>
      <c r="HK40" s="50"/>
      <c r="HL40" s="50"/>
      <c r="HM40" s="50"/>
      <c r="HN40" s="50"/>
      <c r="HO40" s="50"/>
      <c r="HP40" s="50"/>
      <c r="HQ40" s="50"/>
      <c r="HR40" s="50"/>
      <c r="HS40" s="50"/>
      <c r="HT40" s="50"/>
      <c r="HU40" s="50"/>
      <c r="HV40" s="50"/>
      <c r="HW40" s="50"/>
      <c r="HX40" s="50"/>
      <c r="HY40" s="50"/>
      <c r="HZ40" s="50"/>
      <c r="IA40" s="50"/>
      <c r="IB40" s="50"/>
      <c r="IC40" s="50"/>
      <c r="ID40" s="50"/>
      <c r="IE40" s="50"/>
      <c r="IF40" s="50"/>
      <c r="IG40" s="50"/>
      <c r="IH40" s="50"/>
      <c r="II40" s="50"/>
      <c r="IJ40" s="50"/>
      <c r="IK40" s="50"/>
      <c r="IL40" s="50"/>
      <c r="IM40" s="50"/>
      <c r="IN40" s="50"/>
      <c r="IO40" s="50"/>
      <c r="IP40" s="50"/>
      <c r="IQ40" s="50"/>
      <c r="IR40" s="50"/>
      <c r="IS40" s="50"/>
      <c r="IT40" s="50"/>
      <c r="IU40" s="50"/>
      <c r="IV40" s="50"/>
      <c r="IW40" s="50"/>
      <c r="IX40" s="50"/>
      <c r="IY40" s="50"/>
      <c r="IZ40" s="50"/>
      <c r="JA40" s="50"/>
      <c r="JB40" s="50"/>
      <c r="JC40" s="50"/>
      <c r="JD40" s="50"/>
      <c r="JE40" s="50"/>
      <c r="JF40" s="50"/>
      <c r="JG40" s="50"/>
      <c r="JH40" s="50"/>
      <c r="JI40" s="50"/>
      <c r="JJ40" s="50"/>
      <c r="JK40" s="50"/>
      <c r="JL40" s="50"/>
      <c r="JM40" s="50"/>
      <c r="JN40" s="50"/>
      <c r="JO40" s="50"/>
      <c r="JP40" s="50"/>
      <c r="JQ40" s="50"/>
      <c r="JR40" s="50"/>
      <c r="JS40" s="50"/>
      <c r="JT40" s="50"/>
      <c r="JU40" s="50"/>
      <c r="JV40" s="50"/>
      <c r="JW40" s="50"/>
      <c r="JX40" s="50"/>
      <c r="JY40" s="50"/>
      <c r="JZ40" s="50"/>
      <c r="KA40" s="50"/>
      <c r="KB40" s="50"/>
      <c r="KC40" s="50"/>
      <c r="KD40" s="50"/>
      <c r="KE40" s="50"/>
      <c r="KF40" s="50"/>
      <c r="KG40" s="50"/>
      <c r="KH40" s="50"/>
      <c r="KI40" s="50"/>
      <c r="KJ40" s="50"/>
      <c r="KK40" s="50"/>
      <c r="KL40" s="50"/>
      <c r="KM40" s="50"/>
      <c r="KN40" s="50"/>
      <c r="KO40" s="50"/>
      <c r="KP40" s="50"/>
      <c r="KQ40" s="50"/>
      <c r="KR40" s="50"/>
      <c r="KS40" s="50"/>
      <c r="KT40" s="50"/>
      <c r="KU40" s="50"/>
      <c r="KV40" s="50"/>
      <c r="KW40" s="50"/>
      <c r="KX40" s="50"/>
      <c r="KY40" s="50"/>
      <c r="KZ40" s="50"/>
      <c r="LA40" s="50"/>
      <c r="LB40" s="50"/>
      <c r="LC40" s="50"/>
      <c r="LD40" s="50"/>
      <c r="LE40" s="50"/>
      <c r="LF40" s="50"/>
      <c r="LG40" s="50"/>
      <c r="LH40" s="50"/>
      <c r="LI40" s="50"/>
      <c r="LJ40" s="50"/>
      <c r="LK40" s="50"/>
      <c r="LL40" s="50"/>
      <c r="LM40" s="50"/>
      <c r="LN40" s="50"/>
      <c r="LO40" s="50"/>
      <c r="LP40" s="50"/>
      <c r="LQ40" s="50"/>
      <c r="LR40" s="50"/>
      <c r="LS40" s="50"/>
      <c r="LT40" s="50"/>
      <c r="LU40" s="50"/>
      <c r="LV40" s="50"/>
      <c r="LW40" s="50"/>
      <c r="LX40" s="50"/>
      <c r="LY40" s="50"/>
      <c r="LZ40" s="50"/>
      <c r="MA40" s="50"/>
      <c r="MB40" s="50"/>
      <c r="MC40" s="50"/>
      <c r="MD40" s="50"/>
      <c r="ME40" s="50"/>
      <c r="MF40" s="50"/>
      <c r="MG40" s="50"/>
      <c r="MH40" s="50"/>
      <c r="MI40" s="50"/>
      <c r="MJ40" s="50"/>
      <c r="MK40" s="50"/>
      <c r="ML40" s="50"/>
      <c r="MM40" s="50"/>
      <c r="MN40" s="50"/>
      <c r="MO40" s="50"/>
      <c r="MP40" s="50"/>
      <c r="MQ40" s="50"/>
      <c r="MR40" s="50"/>
      <c r="MS40" s="50"/>
      <c r="MT40" s="50"/>
      <c r="MU40" s="50"/>
      <c r="MV40" s="50"/>
      <c r="MW40" s="50"/>
      <c r="MX40" s="50"/>
      <c r="MY40" s="50"/>
      <c r="MZ40" s="50"/>
      <c r="NA40" s="50"/>
      <c r="NB40" s="50"/>
      <c r="NC40" s="50"/>
      <c r="ND40" s="50"/>
      <c r="NE40" s="50"/>
      <c r="NF40" s="50"/>
      <c r="NG40" s="50"/>
      <c r="NH40" s="50"/>
      <c r="NI40" s="50"/>
      <c r="NJ40" s="50"/>
      <c r="NK40" s="50"/>
      <c r="NL40" s="50"/>
      <c r="NM40" s="50"/>
      <c r="NN40" s="50"/>
      <c r="NO40" s="50"/>
      <c r="NP40" s="50"/>
      <c r="NQ40" s="50"/>
      <c r="NR40" s="50"/>
      <c r="NS40" s="50"/>
      <c r="NT40" s="50"/>
      <c r="NU40" s="50"/>
      <c r="NV40" s="50"/>
      <c r="NW40" s="50"/>
      <c r="NX40" s="50"/>
      <c r="NY40" s="50"/>
      <c r="NZ40" s="50"/>
      <c r="OA40" s="50"/>
      <c r="OB40" s="50"/>
      <c r="OC40" s="50"/>
      <c r="OD40" s="50"/>
      <c r="OE40" s="50"/>
      <c r="OF40" s="50"/>
      <c r="OG40" s="50"/>
      <c r="OH40" s="50"/>
      <c r="OI40" s="50"/>
      <c r="ON40" s="66"/>
      <c r="OO40" s="66"/>
      <c r="OP40" s="66"/>
      <c r="OQ40" s="66"/>
      <c r="OR40" s="66"/>
      <c r="OS40" s="66"/>
      <c r="OT40" s="66"/>
      <c r="OU40" s="66"/>
      <c r="OV40" s="66"/>
      <c r="OW40" s="66"/>
      <c r="OX40" s="66"/>
    </row>
    <row r="41" spans="1:414" s="68" customFormat="1" x14ac:dyDescent="0.2">
      <c r="A41" s="8" t="s">
        <v>548</v>
      </c>
      <c r="B41" s="30" t="s">
        <v>702</v>
      </c>
      <c r="C41" s="54" t="s">
        <v>530</v>
      </c>
      <c r="D41" s="54"/>
      <c r="E41" s="11"/>
      <c r="F41" s="11"/>
      <c r="G41" s="11"/>
      <c r="H41" s="11"/>
      <c r="I41" s="11"/>
      <c r="J41" s="11"/>
      <c r="K41" s="11"/>
      <c r="L41" s="11"/>
      <c r="M41" s="6"/>
      <c r="N41" s="6"/>
      <c r="O41" s="6"/>
      <c r="P41" s="6"/>
      <c r="Q41" s="6"/>
      <c r="R41" s="6"/>
      <c r="S41" s="6"/>
      <c r="T41" s="6"/>
      <c r="U41" s="6"/>
      <c r="V41" s="6"/>
      <c r="W41" s="6"/>
      <c r="X41" s="6"/>
      <c r="Y41" s="6"/>
      <c r="Z41" s="6"/>
      <c r="AA41" s="6"/>
      <c r="AB41" s="6"/>
      <c r="AC41" s="6"/>
      <c r="AD41" s="6"/>
      <c r="AE41" s="6"/>
      <c r="AF41" s="11"/>
      <c r="AG41" s="11"/>
      <c r="AH41" s="50"/>
      <c r="AI41" s="35"/>
      <c r="AJ41" s="35"/>
      <c r="AK41" s="35"/>
      <c r="AL41" s="35"/>
      <c r="AM41" s="35"/>
      <c r="AN41" s="35"/>
      <c r="AO41" s="35"/>
      <c r="AP41" s="35"/>
      <c r="AQ41" s="35"/>
      <c r="AR41" s="35"/>
      <c r="AS41" s="35"/>
      <c r="AT41" s="35"/>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c r="IJ41" s="50"/>
      <c r="IK41" s="50"/>
      <c r="IL41" s="50"/>
      <c r="IM41" s="50"/>
      <c r="IN41" s="50"/>
      <c r="IO41" s="50"/>
      <c r="IP41" s="50"/>
      <c r="IQ41" s="50"/>
      <c r="IR41" s="50"/>
      <c r="IS41" s="50"/>
      <c r="IT41" s="50"/>
      <c r="IU41" s="50"/>
      <c r="IV41" s="50"/>
      <c r="IW41" s="50"/>
      <c r="IX41" s="50"/>
      <c r="IY41" s="50"/>
      <c r="IZ41" s="50"/>
      <c r="JA41" s="50"/>
      <c r="JB41" s="50"/>
      <c r="JC41" s="50"/>
      <c r="JD41" s="50"/>
      <c r="JE41" s="50"/>
      <c r="JF41" s="50"/>
      <c r="JG41" s="50"/>
      <c r="JH41" s="50"/>
      <c r="JI41" s="50"/>
      <c r="JJ41" s="50"/>
      <c r="JK41" s="50"/>
      <c r="JL41" s="50"/>
      <c r="JM41" s="50"/>
      <c r="JN41" s="50"/>
      <c r="JO41" s="50"/>
      <c r="JP41" s="50"/>
      <c r="JQ41" s="50"/>
      <c r="JR41" s="50"/>
      <c r="JS41" s="50"/>
      <c r="JT41" s="50"/>
      <c r="JU41" s="50"/>
      <c r="JV41" s="50"/>
      <c r="JW41" s="50"/>
      <c r="JX41" s="50"/>
      <c r="JY41" s="50"/>
      <c r="JZ41" s="50"/>
      <c r="KA41" s="50"/>
      <c r="KB41" s="50"/>
      <c r="KC41" s="50"/>
      <c r="KD41" s="50"/>
      <c r="KE41" s="50"/>
      <c r="KF41" s="50"/>
      <c r="KG41" s="50"/>
      <c r="KH41" s="50"/>
      <c r="KI41" s="50"/>
      <c r="KJ41" s="50"/>
      <c r="KK41" s="50"/>
      <c r="KL41" s="50"/>
      <c r="KM41" s="50"/>
      <c r="KN41" s="50"/>
      <c r="KO41" s="50"/>
      <c r="KP41" s="50"/>
      <c r="KQ41" s="50"/>
      <c r="KR41" s="50"/>
      <c r="KS41" s="50"/>
      <c r="KT41" s="50"/>
      <c r="KU41" s="50"/>
      <c r="KV41" s="50"/>
      <c r="KW41" s="50"/>
      <c r="KX41" s="50"/>
      <c r="KY41" s="50"/>
      <c r="KZ41" s="50"/>
      <c r="LA41" s="50"/>
      <c r="LB41" s="50"/>
      <c r="LC41" s="50"/>
      <c r="LD41" s="50"/>
      <c r="LE41" s="50"/>
      <c r="LF41" s="50"/>
      <c r="LG41" s="50"/>
      <c r="LH41" s="50"/>
      <c r="LI41" s="50"/>
      <c r="LJ41" s="50"/>
      <c r="LK41" s="50"/>
      <c r="LL41" s="50"/>
      <c r="LM41" s="50"/>
      <c r="LN41" s="50"/>
      <c r="LO41" s="50"/>
      <c r="LP41" s="50"/>
      <c r="LQ41" s="50"/>
      <c r="LR41" s="50"/>
      <c r="LS41" s="50"/>
      <c r="LT41" s="50"/>
      <c r="LU41" s="50"/>
      <c r="LV41" s="50"/>
      <c r="LW41" s="50"/>
      <c r="LX41" s="50"/>
      <c r="LY41" s="50"/>
      <c r="LZ41" s="50"/>
      <c r="MA41" s="50"/>
      <c r="MB41" s="50"/>
      <c r="MC41" s="50"/>
      <c r="MD41" s="50"/>
      <c r="ME41" s="50"/>
      <c r="MF41" s="50"/>
      <c r="MG41" s="50"/>
      <c r="MH41" s="50"/>
      <c r="MI41" s="50"/>
      <c r="MJ41" s="50"/>
      <c r="MK41" s="50"/>
      <c r="ML41" s="50"/>
      <c r="MM41" s="50"/>
      <c r="MN41" s="50"/>
      <c r="MO41" s="50"/>
      <c r="MP41" s="50"/>
      <c r="MQ41" s="50"/>
      <c r="MR41" s="50"/>
      <c r="MS41" s="50"/>
      <c r="MT41" s="50"/>
      <c r="MU41" s="50"/>
      <c r="MV41" s="50"/>
      <c r="MW41" s="50"/>
      <c r="MX41" s="50"/>
      <c r="MY41" s="50"/>
      <c r="MZ41" s="50"/>
      <c r="NA41" s="50"/>
      <c r="NB41" s="50"/>
      <c r="NC41" s="50"/>
      <c r="ND41" s="50"/>
      <c r="NE41" s="50"/>
      <c r="NF41" s="50"/>
      <c r="NG41" s="50"/>
      <c r="NH41" s="50"/>
      <c r="NI41" s="50"/>
      <c r="NJ41" s="50"/>
      <c r="NK41" s="50"/>
      <c r="NL41" s="50"/>
      <c r="NM41" s="50"/>
      <c r="NN41" s="50"/>
      <c r="NO41" s="50"/>
      <c r="NP41" s="50"/>
      <c r="NQ41" s="50"/>
      <c r="NR41" s="50"/>
      <c r="NS41" s="50"/>
      <c r="NT41" s="50"/>
      <c r="NU41" s="50"/>
      <c r="NV41" s="50"/>
      <c r="NW41" s="50"/>
      <c r="NX41" s="50"/>
      <c r="NY41" s="50"/>
      <c r="NZ41" s="50"/>
      <c r="OA41" s="50"/>
      <c r="OB41" s="50"/>
      <c r="OC41" s="50"/>
      <c r="OD41" s="50"/>
      <c r="OE41" s="50"/>
      <c r="OF41" s="50"/>
      <c r="OG41" s="50"/>
      <c r="OH41" s="50"/>
      <c r="OI41" s="50"/>
      <c r="ON41" s="66"/>
      <c r="OO41" s="66"/>
      <c r="OP41" s="66"/>
      <c r="OQ41" s="66"/>
      <c r="OR41" s="66"/>
      <c r="OS41" s="66"/>
      <c r="OT41" s="66"/>
      <c r="OU41" s="66"/>
      <c r="OV41" s="66"/>
      <c r="OW41" s="66"/>
      <c r="OX41" s="66"/>
    </row>
    <row r="42" spans="1:414" s="68" customFormat="1" x14ac:dyDescent="0.2">
      <c r="A42" s="8" t="s">
        <v>454</v>
      </c>
      <c r="B42" s="30" t="s">
        <v>703</v>
      </c>
      <c r="C42" s="57" t="s">
        <v>83</v>
      </c>
      <c r="D42" s="57"/>
      <c r="E42" s="11">
        <v>1.51</v>
      </c>
      <c r="F42" s="11">
        <v>0</v>
      </c>
      <c r="G42" s="11">
        <v>1.5100000000000001E-2</v>
      </c>
      <c r="H42" s="11">
        <v>0.30199999999999999</v>
      </c>
      <c r="I42" s="11">
        <v>0.45299999999999996</v>
      </c>
      <c r="J42" s="11">
        <v>0.30199999999999999</v>
      </c>
      <c r="K42" s="11">
        <v>0.30199999999999999</v>
      </c>
      <c r="L42" s="11">
        <v>0.151</v>
      </c>
      <c r="M42" s="6"/>
      <c r="N42" s="6"/>
      <c r="O42" s="6"/>
      <c r="P42" s="6"/>
      <c r="Q42" s="6">
        <v>611</v>
      </c>
      <c r="R42" s="6">
        <v>735</v>
      </c>
      <c r="S42" s="6">
        <v>858</v>
      </c>
      <c r="T42" s="6">
        <v>1008</v>
      </c>
      <c r="U42" s="6">
        <v>1107</v>
      </c>
      <c r="V42" s="6"/>
      <c r="W42" s="6"/>
      <c r="X42" s="6"/>
      <c r="Y42" s="6"/>
      <c r="Z42" s="6"/>
      <c r="AA42" s="6"/>
      <c r="AB42" s="6"/>
      <c r="AC42" s="6"/>
      <c r="AD42" s="6"/>
      <c r="AE42" s="6"/>
      <c r="AF42" s="11"/>
      <c r="AG42" s="11"/>
      <c r="AH42" s="50"/>
      <c r="AI42" s="35"/>
      <c r="AJ42" s="35"/>
      <c r="AK42" s="35"/>
      <c r="AL42" s="35"/>
      <c r="AM42" s="35"/>
      <c r="AN42" s="35"/>
      <c r="AO42" s="35"/>
      <c r="AP42" s="35"/>
      <c r="AQ42" s="35"/>
      <c r="AR42" s="35"/>
      <c r="AS42" s="35"/>
      <c r="AT42" s="35"/>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c r="FO42" s="50"/>
      <c r="FP42" s="50"/>
      <c r="FQ42" s="50"/>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c r="HT42" s="50"/>
      <c r="HU42" s="50"/>
      <c r="HV42" s="50"/>
      <c r="HW42" s="50"/>
      <c r="HX42" s="50"/>
      <c r="HY42" s="50"/>
      <c r="HZ42" s="50"/>
      <c r="IA42" s="50"/>
      <c r="IB42" s="50"/>
      <c r="IC42" s="50"/>
      <c r="ID42" s="50"/>
      <c r="IE42" s="50"/>
      <c r="IF42" s="50"/>
      <c r="IG42" s="50"/>
      <c r="IH42" s="50"/>
      <c r="II42" s="50"/>
      <c r="IJ42" s="50"/>
      <c r="IK42" s="50"/>
      <c r="IL42" s="50"/>
      <c r="IM42" s="50"/>
      <c r="IN42" s="50"/>
      <c r="IO42" s="50"/>
      <c r="IP42" s="50"/>
      <c r="IQ42" s="50"/>
      <c r="IR42" s="50"/>
      <c r="IS42" s="50"/>
      <c r="IT42" s="50"/>
      <c r="IU42" s="50"/>
      <c r="IV42" s="50"/>
      <c r="IW42" s="50"/>
      <c r="IX42" s="50"/>
      <c r="IY42" s="50"/>
      <c r="IZ42" s="50"/>
      <c r="JA42" s="50"/>
      <c r="JB42" s="50"/>
      <c r="JC42" s="50"/>
      <c r="JD42" s="50"/>
      <c r="JE42" s="50"/>
      <c r="JF42" s="50"/>
      <c r="JG42" s="50"/>
      <c r="JH42" s="50"/>
      <c r="JI42" s="50"/>
      <c r="JJ42" s="50"/>
      <c r="JK42" s="50"/>
      <c r="JL42" s="50"/>
      <c r="JM42" s="50"/>
      <c r="JN42" s="50"/>
      <c r="JO42" s="50"/>
      <c r="JP42" s="50"/>
      <c r="JQ42" s="50"/>
      <c r="JR42" s="50"/>
      <c r="JS42" s="50"/>
      <c r="JT42" s="50"/>
      <c r="JU42" s="50"/>
      <c r="JV42" s="50"/>
      <c r="JW42" s="50"/>
      <c r="JX42" s="50"/>
      <c r="JY42" s="50"/>
      <c r="JZ42" s="50"/>
      <c r="KA42" s="50"/>
      <c r="KB42" s="50"/>
      <c r="KC42" s="50"/>
      <c r="KD42" s="50"/>
      <c r="KE42" s="50"/>
      <c r="KF42" s="50"/>
      <c r="KG42" s="50"/>
      <c r="KH42" s="50"/>
      <c r="KI42" s="50"/>
      <c r="KJ42" s="50"/>
      <c r="KK42" s="50"/>
      <c r="KL42" s="50"/>
      <c r="KM42" s="50"/>
      <c r="KN42" s="50"/>
      <c r="KO42" s="50"/>
      <c r="KP42" s="50"/>
      <c r="KQ42" s="50"/>
      <c r="KR42" s="50"/>
      <c r="KS42" s="50"/>
      <c r="KT42" s="50"/>
      <c r="KU42" s="50"/>
      <c r="KV42" s="50"/>
      <c r="KW42" s="50"/>
      <c r="KX42" s="50"/>
      <c r="KY42" s="50"/>
      <c r="KZ42" s="50"/>
      <c r="LA42" s="50"/>
      <c r="LB42" s="50"/>
      <c r="LC42" s="50"/>
      <c r="LD42" s="50"/>
      <c r="LE42" s="50"/>
      <c r="LF42" s="50"/>
      <c r="LG42" s="50"/>
      <c r="LH42" s="50"/>
      <c r="LI42" s="50"/>
      <c r="LJ42" s="50"/>
      <c r="LK42" s="50"/>
      <c r="LL42" s="50"/>
      <c r="LM42" s="50"/>
      <c r="LN42" s="50"/>
      <c r="LO42" s="50"/>
      <c r="LP42" s="50"/>
      <c r="LQ42" s="50"/>
      <c r="LR42" s="50"/>
      <c r="LS42" s="50"/>
      <c r="LT42" s="50"/>
      <c r="LU42" s="50"/>
      <c r="LV42" s="50"/>
      <c r="LW42" s="50"/>
      <c r="LX42" s="50"/>
      <c r="LY42" s="50"/>
      <c r="LZ42" s="50"/>
      <c r="MA42" s="50"/>
      <c r="MB42" s="50"/>
      <c r="MC42" s="50"/>
      <c r="MD42" s="50"/>
      <c r="ME42" s="50"/>
      <c r="MF42" s="50"/>
      <c r="MG42" s="50"/>
      <c r="MH42" s="50"/>
      <c r="MI42" s="50"/>
      <c r="MJ42" s="50"/>
      <c r="MK42" s="50"/>
      <c r="ML42" s="50"/>
      <c r="MM42" s="50"/>
      <c r="MN42" s="50"/>
      <c r="MO42" s="50"/>
      <c r="MP42" s="50"/>
      <c r="MQ42" s="50"/>
      <c r="MR42" s="50"/>
      <c r="MS42" s="50"/>
      <c r="MT42" s="50"/>
      <c r="MU42" s="50"/>
      <c r="MV42" s="50"/>
      <c r="MW42" s="50"/>
      <c r="MX42" s="50"/>
      <c r="MY42" s="50"/>
      <c r="MZ42" s="50"/>
      <c r="NA42" s="50"/>
      <c r="NB42" s="50"/>
      <c r="NC42" s="50"/>
      <c r="ND42" s="50"/>
      <c r="NE42" s="50"/>
      <c r="NF42" s="50"/>
      <c r="NG42" s="50"/>
      <c r="NH42" s="50"/>
      <c r="NI42" s="50"/>
      <c r="NJ42" s="50"/>
      <c r="NK42" s="50"/>
      <c r="NL42" s="50"/>
      <c r="NM42" s="50"/>
      <c r="NN42" s="50"/>
      <c r="NO42" s="50"/>
      <c r="NP42" s="50"/>
      <c r="NQ42" s="50"/>
      <c r="NR42" s="50"/>
      <c r="NS42" s="50"/>
      <c r="NT42" s="50"/>
      <c r="NU42" s="50"/>
      <c r="NV42" s="50"/>
      <c r="NW42" s="50"/>
      <c r="NX42" s="50"/>
      <c r="NY42" s="50"/>
      <c r="NZ42" s="50"/>
      <c r="OA42" s="50"/>
      <c r="OB42" s="50"/>
      <c r="OC42" s="50"/>
      <c r="OD42" s="50"/>
      <c r="OE42" s="50"/>
      <c r="OF42" s="50"/>
      <c r="OG42" s="50"/>
      <c r="OH42" s="50"/>
      <c r="OI42" s="50"/>
      <c r="OJ42" s="58"/>
      <c r="OK42" s="58"/>
      <c r="OL42" s="58"/>
      <c r="OM42" s="58"/>
    </row>
    <row r="43" spans="1:414" s="68" customFormat="1" x14ac:dyDescent="0.2">
      <c r="A43" s="8" t="s">
        <v>455</v>
      </c>
      <c r="B43" s="30" t="s">
        <v>704</v>
      </c>
      <c r="C43" s="57" t="s">
        <v>82</v>
      </c>
      <c r="D43" s="57"/>
      <c r="E43" s="11">
        <v>0.98</v>
      </c>
      <c r="F43" s="11">
        <v>0</v>
      </c>
      <c r="G43" s="11">
        <v>0.58799999999999997</v>
      </c>
      <c r="H43" s="11">
        <v>0.39200000000000002</v>
      </c>
      <c r="I43" s="11">
        <v>9.7999999999999997E-3</v>
      </c>
      <c r="J43" s="11">
        <v>0</v>
      </c>
      <c r="K43" s="11">
        <v>0</v>
      </c>
      <c r="L43" s="11">
        <v>0</v>
      </c>
      <c r="M43" s="6"/>
      <c r="N43" s="6"/>
      <c r="O43" s="6"/>
      <c r="P43" s="6"/>
      <c r="Q43" s="6">
        <v>437</v>
      </c>
      <c r="R43" s="6">
        <v>520</v>
      </c>
      <c r="S43" s="6">
        <v>610</v>
      </c>
      <c r="T43" s="6">
        <v>734</v>
      </c>
      <c r="U43" s="6">
        <v>875</v>
      </c>
      <c r="V43" s="6"/>
      <c r="W43" s="6"/>
      <c r="X43" s="6"/>
      <c r="Y43" s="6"/>
      <c r="Z43" s="6"/>
      <c r="AA43" s="6"/>
      <c r="AB43" s="6"/>
      <c r="AC43" s="6"/>
      <c r="AD43" s="6"/>
      <c r="AE43" s="6"/>
      <c r="AF43" s="11"/>
      <c r="AG43" s="11"/>
      <c r="AH43" s="50"/>
      <c r="AI43" s="34"/>
      <c r="AJ43" s="34"/>
      <c r="AK43" s="34"/>
      <c r="AL43" s="34"/>
      <c r="AM43" s="34"/>
      <c r="AN43" s="34"/>
      <c r="AO43" s="34"/>
      <c r="AP43" s="34"/>
      <c r="AQ43" s="34"/>
      <c r="AR43" s="34"/>
      <c r="AS43" s="34"/>
      <c r="AT43" s="34"/>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c r="DJ43" s="50"/>
      <c r="DK43" s="50"/>
      <c r="DL43" s="50"/>
      <c r="DM43" s="50"/>
      <c r="DN43" s="50"/>
      <c r="DO43" s="50"/>
      <c r="DP43" s="50"/>
      <c r="DQ43" s="50"/>
      <c r="DR43" s="50"/>
      <c r="DS43" s="50"/>
      <c r="DT43" s="50"/>
      <c r="DU43" s="50"/>
      <c r="DV43" s="50"/>
      <c r="DW43" s="50"/>
      <c r="DX43" s="50"/>
      <c r="DY43" s="50"/>
      <c r="DZ43" s="50"/>
      <c r="EA43" s="50"/>
      <c r="EB43" s="50"/>
      <c r="EC43" s="50"/>
      <c r="ED43" s="50"/>
      <c r="EE43" s="50"/>
      <c r="EF43" s="50"/>
      <c r="EG43" s="50"/>
      <c r="EH43" s="50"/>
      <c r="EI43" s="50"/>
      <c r="EJ43" s="50"/>
      <c r="EK43" s="50"/>
      <c r="EL43" s="50"/>
      <c r="EM43" s="50"/>
      <c r="EN43" s="50"/>
      <c r="EO43" s="50"/>
      <c r="EP43" s="50"/>
      <c r="EQ43" s="50"/>
      <c r="ER43" s="50"/>
      <c r="ES43" s="50"/>
      <c r="ET43" s="50"/>
      <c r="EU43" s="50"/>
      <c r="EV43" s="50"/>
      <c r="EW43" s="50"/>
      <c r="EX43" s="50"/>
      <c r="EY43" s="50"/>
      <c r="EZ43" s="50"/>
      <c r="FA43" s="50"/>
      <c r="FB43" s="50"/>
      <c r="FC43" s="50"/>
      <c r="FD43" s="50"/>
      <c r="FE43" s="50"/>
      <c r="FF43" s="50"/>
      <c r="FG43" s="50"/>
      <c r="FH43" s="50"/>
      <c r="FI43" s="50"/>
      <c r="FJ43" s="50"/>
      <c r="FK43" s="50"/>
      <c r="FL43" s="50"/>
      <c r="FM43" s="50"/>
      <c r="FN43" s="50"/>
      <c r="FO43" s="50"/>
      <c r="FP43" s="50"/>
      <c r="FQ43" s="50"/>
      <c r="FR43" s="50"/>
      <c r="FS43" s="50"/>
      <c r="FT43" s="50"/>
      <c r="FU43" s="50"/>
      <c r="FV43" s="50"/>
      <c r="FW43" s="50"/>
      <c r="FX43" s="50"/>
      <c r="FY43" s="50"/>
      <c r="FZ43" s="50"/>
      <c r="GA43" s="50"/>
      <c r="GB43" s="50"/>
      <c r="GC43" s="50"/>
      <c r="GD43" s="50"/>
      <c r="GE43" s="50"/>
      <c r="GF43" s="50"/>
      <c r="GG43" s="50"/>
      <c r="GH43" s="50"/>
      <c r="GI43" s="50"/>
      <c r="GJ43" s="50"/>
      <c r="GK43" s="50"/>
      <c r="GL43" s="50"/>
      <c r="GM43" s="50"/>
      <c r="GN43" s="50"/>
      <c r="GO43" s="50"/>
      <c r="GP43" s="50"/>
      <c r="GQ43" s="50"/>
      <c r="GR43" s="50"/>
      <c r="GS43" s="50"/>
      <c r="GT43" s="50"/>
      <c r="GU43" s="50"/>
      <c r="GV43" s="50"/>
      <c r="GW43" s="50"/>
      <c r="GX43" s="50"/>
      <c r="GY43" s="50"/>
      <c r="GZ43" s="50"/>
      <c r="HA43" s="50"/>
      <c r="HB43" s="50"/>
      <c r="HC43" s="50"/>
      <c r="HD43" s="50"/>
      <c r="HE43" s="50"/>
      <c r="HF43" s="50"/>
      <c r="HG43" s="50"/>
      <c r="HH43" s="50"/>
      <c r="HI43" s="50"/>
      <c r="HJ43" s="50"/>
      <c r="HK43" s="50"/>
      <c r="HL43" s="50"/>
      <c r="HM43" s="50"/>
      <c r="HN43" s="50"/>
      <c r="HO43" s="50"/>
      <c r="HP43" s="50"/>
      <c r="HQ43" s="50"/>
      <c r="HR43" s="50"/>
      <c r="HS43" s="50"/>
      <c r="HT43" s="50"/>
      <c r="HU43" s="50"/>
      <c r="HV43" s="50"/>
      <c r="HW43" s="50"/>
      <c r="HX43" s="50"/>
      <c r="HY43" s="50"/>
      <c r="HZ43" s="50"/>
      <c r="IA43" s="50"/>
      <c r="IB43" s="50"/>
      <c r="IC43" s="50"/>
      <c r="ID43" s="50"/>
      <c r="IE43" s="50"/>
      <c r="IF43" s="50"/>
      <c r="IG43" s="50"/>
      <c r="IH43" s="50"/>
      <c r="II43" s="50"/>
      <c r="IJ43" s="50"/>
      <c r="IK43" s="50"/>
      <c r="IL43" s="50"/>
      <c r="IM43" s="50"/>
      <c r="IN43" s="50"/>
      <c r="IO43" s="50"/>
      <c r="IP43" s="50"/>
      <c r="IQ43" s="50"/>
      <c r="IR43" s="50"/>
      <c r="IS43" s="50"/>
      <c r="IT43" s="50"/>
      <c r="IU43" s="50"/>
      <c r="IV43" s="50"/>
      <c r="IW43" s="50"/>
      <c r="IX43" s="50"/>
      <c r="IY43" s="50"/>
      <c r="IZ43" s="50"/>
      <c r="JA43" s="50"/>
      <c r="JB43" s="50"/>
      <c r="JC43" s="50"/>
      <c r="JD43" s="50"/>
      <c r="JE43" s="50"/>
      <c r="JF43" s="50"/>
      <c r="JG43" s="50"/>
      <c r="JH43" s="50"/>
      <c r="JI43" s="50"/>
      <c r="JJ43" s="50"/>
      <c r="JK43" s="50"/>
      <c r="JL43" s="50"/>
      <c r="JM43" s="50"/>
      <c r="JN43" s="50"/>
      <c r="JO43" s="50"/>
      <c r="JP43" s="50"/>
      <c r="JQ43" s="50"/>
      <c r="JR43" s="50"/>
      <c r="JS43" s="50"/>
      <c r="JT43" s="50"/>
      <c r="JU43" s="50"/>
      <c r="JV43" s="50"/>
      <c r="JW43" s="50"/>
      <c r="JX43" s="50"/>
      <c r="JY43" s="50"/>
      <c r="JZ43" s="50"/>
      <c r="KA43" s="50"/>
      <c r="KB43" s="50"/>
      <c r="KC43" s="50"/>
      <c r="KD43" s="50"/>
      <c r="KE43" s="50"/>
      <c r="KF43" s="50"/>
      <c r="KG43" s="50"/>
      <c r="KH43" s="50"/>
      <c r="KI43" s="50"/>
      <c r="KJ43" s="50"/>
      <c r="KK43" s="50"/>
      <c r="KL43" s="50"/>
      <c r="KM43" s="50"/>
      <c r="KN43" s="50"/>
      <c r="KO43" s="50"/>
      <c r="KP43" s="50"/>
      <c r="KQ43" s="50"/>
      <c r="KR43" s="50"/>
      <c r="KS43" s="50"/>
      <c r="KT43" s="50"/>
      <c r="KU43" s="50"/>
      <c r="KV43" s="50"/>
      <c r="KW43" s="50"/>
      <c r="KX43" s="50"/>
      <c r="KY43" s="50"/>
      <c r="KZ43" s="50"/>
      <c r="LA43" s="50"/>
      <c r="LB43" s="50"/>
      <c r="LC43" s="50"/>
      <c r="LD43" s="50"/>
      <c r="LE43" s="50"/>
      <c r="LF43" s="50"/>
      <c r="LG43" s="50"/>
      <c r="LH43" s="50"/>
      <c r="LI43" s="50"/>
      <c r="LJ43" s="50"/>
      <c r="LK43" s="50"/>
      <c r="LL43" s="50"/>
      <c r="LM43" s="50"/>
      <c r="LN43" s="50"/>
      <c r="LO43" s="50"/>
      <c r="LP43" s="50"/>
      <c r="LQ43" s="50"/>
      <c r="LR43" s="50"/>
      <c r="LS43" s="50"/>
      <c r="LT43" s="50"/>
      <c r="LU43" s="50"/>
      <c r="LV43" s="50"/>
      <c r="LW43" s="50"/>
      <c r="LX43" s="50"/>
      <c r="LY43" s="50"/>
      <c r="LZ43" s="50"/>
      <c r="MA43" s="50"/>
      <c r="MB43" s="50"/>
      <c r="MC43" s="50"/>
      <c r="MD43" s="50"/>
      <c r="ME43" s="50"/>
      <c r="MF43" s="50"/>
      <c r="MG43" s="50"/>
      <c r="MH43" s="50"/>
      <c r="MI43" s="50"/>
      <c r="MJ43" s="50"/>
      <c r="MK43" s="50"/>
      <c r="ML43" s="50"/>
      <c r="MM43" s="50"/>
      <c r="MN43" s="50"/>
      <c r="MO43" s="50"/>
      <c r="MP43" s="50"/>
      <c r="MQ43" s="50"/>
      <c r="MR43" s="50"/>
      <c r="MS43" s="50"/>
      <c r="MT43" s="50"/>
      <c r="MU43" s="50"/>
      <c r="MV43" s="50"/>
      <c r="MW43" s="50"/>
      <c r="MX43" s="50"/>
      <c r="MY43" s="50"/>
      <c r="MZ43" s="50"/>
      <c r="NA43" s="50"/>
      <c r="NB43" s="50"/>
      <c r="NC43" s="50"/>
      <c r="ND43" s="50"/>
      <c r="NE43" s="50"/>
      <c r="NF43" s="50"/>
      <c r="NG43" s="50"/>
      <c r="NH43" s="50"/>
      <c r="NI43" s="50"/>
      <c r="NJ43" s="50"/>
      <c r="NK43" s="50"/>
      <c r="NL43" s="50"/>
      <c r="NM43" s="50"/>
      <c r="NN43" s="50"/>
      <c r="NO43" s="50"/>
      <c r="NP43" s="50"/>
      <c r="NQ43" s="50"/>
      <c r="NR43" s="50"/>
      <c r="NS43" s="50"/>
      <c r="NT43" s="50"/>
      <c r="NU43" s="50"/>
      <c r="NV43" s="50"/>
      <c r="NW43" s="50"/>
      <c r="NX43" s="50"/>
      <c r="NY43" s="50"/>
      <c r="NZ43" s="50"/>
      <c r="OA43" s="50"/>
      <c r="OB43" s="50"/>
      <c r="OC43" s="50"/>
      <c r="OD43" s="50"/>
      <c r="OE43" s="50"/>
      <c r="OF43" s="50"/>
      <c r="OG43" s="50"/>
      <c r="OH43" s="50"/>
      <c r="OI43" s="50"/>
      <c r="OJ43" s="50"/>
      <c r="OK43" s="50"/>
      <c r="OL43" s="50"/>
      <c r="OM43" s="50"/>
    </row>
    <row r="44" spans="1:414" s="68" customFormat="1" x14ac:dyDescent="0.2">
      <c r="A44" s="62" t="s">
        <v>763</v>
      </c>
      <c r="B44" s="30" t="s">
        <v>705</v>
      </c>
      <c r="C44" s="57" t="s">
        <v>81</v>
      </c>
      <c r="D44" s="57"/>
      <c r="E44" s="11">
        <v>4.3899999999999997</v>
      </c>
      <c r="F44" s="11">
        <v>0</v>
      </c>
      <c r="G44" s="11">
        <v>0.17559999999999998</v>
      </c>
      <c r="H44" s="11">
        <v>1.3169999999999999</v>
      </c>
      <c r="I44" s="11">
        <v>1.3169999999999999</v>
      </c>
      <c r="J44" s="11">
        <v>0.878</v>
      </c>
      <c r="K44" s="11">
        <v>0.35119999999999996</v>
      </c>
      <c r="L44" s="11">
        <v>4.3899999999999995E-2</v>
      </c>
      <c r="M44" s="6"/>
      <c r="N44" s="6"/>
      <c r="O44" s="6"/>
      <c r="P44" s="6"/>
      <c r="Q44" s="6">
        <v>533</v>
      </c>
      <c r="R44" s="6">
        <v>657</v>
      </c>
      <c r="S44" s="6">
        <v>780</v>
      </c>
      <c r="T44" s="6">
        <v>908</v>
      </c>
      <c r="U44" s="6">
        <v>1047</v>
      </c>
      <c r="V44" s="6"/>
      <c r="W44" s="6">
        <v>32.21</v>
      </c>
      <c r="X44" s="21">
        <v>5.16</v>
      </c>
      <c r="Y44" s="21">
        <v>83</v>
      </c>
      <c r="Z44" s="21"/>
      <c r="AA44" s="6"/>
      <c r="AB44" s="6"/>
      <c r="AC44" s="6"/>
      <c r="AD44" s="6"/>
      <c r="AE44" s="6"/>
      <c r="AF44" s="11">
        <v>8.4499999999999993</v>
      </c>
      <c r="AG44" s="11">
        <v>4.2</v>
      </c>
      <c r="AH44" s="50"/>
      <c r="AI44" s="35"/>
      <c r="AJ44" s="35"/>
      <c r="AK44" s="35"/>
      <c r="AL44" s="35"/>
      <c r="AM44" s="35"/>
      <c r="AN44" s="35"/>
      <c r="AO44" s="35"/>
      <c r="AP44" s="35"/>
      <c r="AQ44" s="35"/>
      <c r="AR44" s="35"/>
      <c r="AS44" s="35"/>
      <c r="AT44" s="35"/>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50"/>
      <c r="FO44" s="50"/>
      <c r="FP44" s="50"/>
      <c r="FQ44" s="50"/>
      <c r="FR44" s="50"/>
      <c r="FS44" s="50"/>
      <c r="FT44" s="50"/>
      <c r="FU44" s="50"/>
      <c r="FV44" s="50"/>
      <c r="FW44" s="50"/>
      <c r="FX44" s="50"/>
      <c r="FY44" s="50"/>
      <c r="FZ44" s="50"/>
      <c r="GA44" s="50"/>
      <c r="GB44" s="50"/>
      <c r="GC44" s="50"/>
      <c r="GD44" s="50"/>
      <c r="GE44" s="50"/>
      <c r="GF44" s="50"/>
      <c r="GG44" s="50"/>
      <c r="GH44" s="50"/>
      <c r="GI44" s="50"/>
      <c r="GJ44" s="50"/>
      <c r="GK44" s="50"/>
      <c r="GL44" s="50"/>
      <c r="GM44" s="50"/>
      <c r="GN44" s="50"/>
      <c r="GO44" s="50"/>
      <c r="GP44" s="50"/>
      <c r="GQ44" s="50"/>
      <c r="GR44" s="50"/>
      <c r="GS44" s="50"/>
      <c r="GT44" s="50"/>
      <c r="GU44" s="50"/>
      <c r="GV44" s="50"/>
      <c r="GW44" s="50"/>
      <c r="GX44" s="50"/>
      <c r="GY44" s="50"/>
      <c r="GZ44" s="50"/>
      <c r="HA44" s="50"/>
      <c r="HB44" s="50"/>
      <c r="HC44" s="50"/>
      <c r="HD44" s="50"/>
      <c r="HE44" s="50"/>
      <c r="HF44" s="50"/>
      <c r="HG44" s="50"/>
      <c r="HH44" s="50"/>
      <c r="HI44" s="50"/>
      <c r="HJ44" s="50"/>
      <c r="HK44" s="50"/>
      <c r="HL44" s="50"/>
      <c r="HM44" s="50"/>
      <c r="HN44" s="50"/>
      <c r="HO44" s="50"/>
      <c r="HP44" s="50"/>
      <c r="HQ44" s="50"/>
      <c r="HR44" s="50"/>
      <c r="HS44" s="50"/>
      <c r="HT44" s="50"/>
      <c r="HU44" s="50"/>
      <c r="HV44" s="50"/>
      <c r="HW44" s="50"/>
      <c r="HX44" s="50"/>
      <c r="HY44" s="50"/>
      <c r="HZ44" s="50"/>
      <c r="IA44" s="50"/>
      <c r="IB44" s="50"/>
      <c r="IC44" s="50"/>
      <c r="ID44" s="50"/>
      <c r="IE44" s="50"/>
      <c r="IF44" s="50"/>
      <c r="IG44" s="50"/>
      <c r="IH44" s="50"/>
      <c r="II44" s="50"/>
      <c r="IJ44" s="50"/>
      <c r="IK44" s="50"/>
      <c r="IL44" s="50"/>
      <c r="IM44" s="50"/>
      <c r="IN44" s="50"/>
      <c r="IO44" s="50"/>
      <c r="IP44" s="50"/>
      <c r="IQ44" s="50"/>
      <c r="IR44" s="50"/>
      <c r="IS44" s="50"/>
      <c r="IT44" s="50"/>
      <c r="IU44" s="50"/>
      <c r="IV44" s="50"/>
      <c r="IW44" s="50"/>
      <c r="IX44" s="50"/>
      <c r="IY44" s="50"/>
      <c r="IZ44" s="50"/>
      <c r="JA44" s="50"/>
      <c r="JB44" s="50"/>
      <c r="JC44" s="50"/>
      <c r="JD44" s="50"/>
      <c r="JE44" s="50"/>
      <c r="JF44" s="50"/>
      <c r="JG44" s="50"/>
      <c r="JH44" s="50"/>
      <c r="JI44" s="50"/>
      <c r="JJ44" s="50"/>
      <c r="JK44" s="50"/>
      <c r="JL44" s="50"/>
      <c r="JM44" s="50"/>
      <c r="JN44" s="50"/>
      <c r="JO44" s="50"/>
      <c r="JP44" s="50"/>
      <c r="JQ44" s="50"/>
      <c r="JR44" s="50"/>
      <c r="JS44" s="50"/>
      <c r="JT44" s="50"/>
      <c r="JU44" s="50"/>
      <c r="JV44" s="50"/>
      <c r="JW44" s="50"/>
      <c r="JX44" s="50"/>
      <c r="JY44" s="50"/>
      <c r="JZ44" s="50"/>
      <c r="KA44" s="50"/>
      <c r="KB44" s="50"/>
      <c r="KC44" s="50"/>
      <c r="KD44" s="50"/>
      <c r="KE44" s="50"/>
      <c r="KF44" s="50"/>
      <c r="KG44" s="50"/>
      <c r="KH44" s="50"/>
      <c r="KI44" s="50"/>
      <c r="KJ44" s="50"/>
      <c r="KK44" s="50"/>
      <c r="KL44" s="50"/>
      <c r="KM44" s="50"/>
      <c r="KN44" s="50"/>
      <c r="KO44" s="50"/>
      <c r="KP44" s="50"/>
      <c r="KQ44" s="50"/>
      <c r="KR44" s="50"/>
      <c r="KS44" s="50"/>
      <c r="KT44" s="50"/>
      <c r="KU44" s="50"/>
      <c r="KV44" s="50"/>
      <c r="KW44" s="50"/>
      <c r="KX44" s="50"/>
      <c r="KY44" s="50"/>
      <c r="KZ44" s="50"/>
      <c r="LA44" s="50"/>
      <c r="LB44" s="50"/>
      <c r="LC44" s="50"/>
      <c r="LD44" s="50"/>
      <c r="LE44" s="50"/>
      <c r="LF44" s="50"/>
      <c r="LG44" s="50"/>
      <c r="LH44" s="50"/>
      <c r="LI44" s="50"/>
      <c r="LJ44" s="50"/>
      <c r="LK44" s="50"/>
      <c r="LL44" s="50"/>
      <c r="LM44" s="50"/>
      <c r="LN44" s="50"/>
      <c r="LO44" s="50"/>
      <c r="LP44" s="50"/>
      <c r="LQ44" s="50"/>
      <c r="LR44" s="50"/>
      <c r="LS44" s="50"/>
      <c r="LT44" s="50"/>
      <c r="LU44" s="50"/>
      <c r="LV44" s="50"/>
      <c r="LW44" s="50"/>
      <c r="LX44" s="50"/>
      <c r="LY44" s="50"/>
      <c r="LZ44" s="50"/>
      <c r="MA44" s="50"/>
      <c r="MB44" s="50"/>
      <c r="MC44" s="50"/>
      <c r="MD44" s="50"/>
      <c r="ME44" s="50"/>
      <c r="MF44" s="50"/>
      <c r="MG44" s="50"/>
      <c r="MH44" s="50"/>
      <c r="MI44" s="50"/>
      <c r="MJ44" s="50"/>
      <c r="MK44" s="50"/>
      <c r="ML44" s="50"/>
      <c r="MM44" s="50"/>
      <c r="MN44" s="50"/>
      <c r="MO44" s="50"/>
      <c r="MP44" s="50"/>
      <c r="MQ44" s="50"/>
      <c r="MR44" s="50"/>
      <c r="MS44" s="50"/>
      <c r="MT44" s="50"/>
      <c r="MU44" s="50"/>
      <c r="MV44" s="50"/>
      <c r="MW44" s="50"/>
      <c r="MX44" s="50"/>
      <c r="MY44" s="50"/>
      <c r="MZ44" s="50"/>
      <c r="NA44" s="50"/>
      <c r="NB44" s="50"/>
      <c r="NC44" s="50"/>
      <c r="ND44" s="50"/>
      <c r="NE44" s="50"/>
      <c r="NF44" s="50"/>
      <c r="NG44" s="50"/>
      <c r="NH44" s="50"/>
      <c r="NI44" s="50"/>
      <c r="NJ44" s="50"/>
      <c r="NK44" s="50"/>
      <c r="NL44" s="50"/>
      <c r="NM44" s="50"/>
      <c r="NN44" s="50"/>
      <c r="NO44" s="50"/>
      <c r="NP44" s="50"/>
      <c r="NQ44" s="50"/>
      <c r="NR44" s="50"/>
      <c r="NS44" s="50"/>
      <c r="NT44" s="50"/>
      <c r="NU44" s="50"/>
      <c r="NV44" s="50"/>
      <c r="NW44" s="50"/>
      <c r="NX44" s="50"/>
      <c r="NY44" s="50"/>
      <c r="NZ44" s="50"/>
      <c r="OA44" s="50"/>
      <c r="OB44" s="50"/>
      <c r="OC44" s="50"/>
      <c r="OD44" s="50"/>
      <c r="OE44" s="50"/>
      <c r="OF44" s="50"/>
      <c r="OG44" s="50"/>
      <c r="OH44" s="50"/>
      <c r="OI44" s="50"/>
      <c r="OJ44" s="50"/>
      <c r="OK44" s="50"/>
      <c r="OL44" s="50"/>
      <c r="OM44" s="50"/>
    </row>
    <row r="45" spans="1:414" s="68" customFormat="1" x14ac:dyDescent="0.2">
      <c r="A45" s="8" t="s">
        <v>456</v>
      </c>
      <c r="B45" s="30" t="s">
        <v>705</v>
      </c>
      <c r="C45" s="57" t="s">
        <v>81</v>
      </c>
      <c r="D45" s="57"/>
      <c r="E45" s="11">
        <v>0.37</v>
      </c>
      <c r="F45" s="11">
        <v>0</v>
      </c>
      <c r="G45" s="11">
        <v>3.7000000000000005E-2</v>
      </c>
      <c r="H45" s="11">
        <v>0.29600000000000004</v>
      </c>
      <c r="I45" s="11">
        <v>3.7000000000000005E-2</v>
      </c>
      <c r="J45" s="11">
        <v>0</v>
      </c>
      <c r="K45" s="11">
        <v>0</v>
      </c>
      <c r="L45" s="11">
        <v>0</v>
      </c>
      <c r="M45" s="6"/>
      <c r="N45" s="6"/>
      <c r="O45" s="6"/>
      <c r="P45" s="6"/>
      <c r="Q45" s="6">
        <v>661</v>
      </c>
      <c r="R45" s="6">
        <v>867</v>
      </c>
      <c r="S45" s="6">
        <v>955</v>
      </c>
      <c r="T45" s="6">
        <v>1029</v>
      </c>
      <c r="U45" s="6">
        <v>1099</v>
      </c>
      <c r="V45" s="6"/>
      <c r="W45" s="6"/>
      <c r="X45" s="21">
        <v>10.91</v>
      </c>
      <c r="Y45" s="6"/>
      <c r="Z45" s="6"/>
      <c r="AA45" s="6"/>
      <c r="AB45" s="6"/>
      <c r="AC45" s="6"/>
      <c r="AD45" s="6"/>
      <c r="AE45" s="6"/>
      <c r="AF45" s="11"/>
      <c r="AG45" s="11"/>
      <c r="AH45" s="50"/>
      <c r="AI45" s="35"/>
      <c r="AJ45" s="35"/>
      <c r="AK45" s="35"/>
      <c r="AL45" s="35"/>
      <c r="AM45" s="35"/>
      <c r="AN45" s="35"/>
      <c r="AO45" s="35"/>
      <c r="AP45" s="35"/>
      <c r="AQ45" s="35"/>
      <c r="AR45" s="35"/>
      <c r="AS45" s="35"/>
      <c r="AT45" s="35"/>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c r="HW45" s="50"/>
      <c r="HX45" s="50"/>
      <c r="HY45" s="50"/>
      <c r="HZ45" s="50"/>
      <c r="IA45" s="50"/>
      <c r="IB45" s="50"/>
      <c r="IC45" s="50"/>
      <c r="ID45" s="50"/>
      <c r="IE45" s="50"/>
      <c r="IF45" s="50"/>
      <c r="IG45" s="50"/>
      <c r="IH45" s="50"/>
      <c r="II45" s="50"/>
      <c r="IJ45" s="50"/>
      <c r="IK45" s="50"/>
      <c r="IL45" s="50"/>
      <c r="IM45" s="50"/>
      <c r="IN45" s="50"/>
      <c r="IO45" s="50"/>
      <c r="IP45" s="50"/>
      <c r="IQ45" s="50"/>
      <c r="IR45" s="50"/>
      <c r="IS45" s="50"/>
      <c r="IT45" s="50"/>
      <c r="IU45" s="50"/>
      <c r="IV45" s="50"/>
      <c r="IW45" s="50"/>
      <c r="IX45" s="50"/>
      <c r="IY45" s="50"/>
      <c r="IZ45" s="50"/>
      <c r="JA45" s="50"/>
      <c r="JB45" s="50"/>
      <c r="JC45" s="50"/>
      <c r="JD45" s="50"/>
      <c r="JE45" s="50"/>
      <c r="JF45" s="50"/>
      <c r="JG45" s="50"/>
      <c r="JH45" s="50"/>
      <c r="JI45" s="50"/>
      <c r="JJ45" s="50"/>
      <c r="JK45" s="50"/>
      <c r="JL45" s="50"/>
      <c r="JM45" s="50"/>
      <c r="JN45" s="50"/>
      <c r="JO45" s="50"/>
      <c r="JP45" s="50"/>
      <c r="JQ45" s="50"/>
      <c r="JR45" s="50"/>
      <c r="JS45" s="50"/>
      <c r="JT45" s="50"/>
      <c r="JU45" s="50"/>
      <c r="JV45" s="50"/>
      <c r="JW45" s="50"/>
      <c r="JX45" s="50"/>
      <c r="JY45" s="50"/>
      <c r="JZ45" s="50"/>
      <c r="KA45" s="50"/>
      <c r="KB45" s="50"/>
      <c r="KC45" s="50"/>
      <c r="KD45" s="50"/>
      <c r="KE45" s="50"/>
      <c r="KF45" s="50"/>
      <c r="KG45" s="50"/>
      <c r="KH45" s="50"/>
      <c r="KI45" s="50"/>
      <c r="KJ45" s="50"/>
      <c r="KK45" s="50"/>
      <c r="KL45" s="50"/>
      <c r="KM45" s="50"/>
      <c r="KN45" s="50"/>
      <c r="KO45" s="50"/>
      <c r="KP45" s="50"/>
      <c r="KQ45" s="50"/>
      <c r="KR45" s="50"/>
      <c r="KS45" s="50"/>
      <c r="KT45" s="50"/>
      <c r="KU45" s="50"/>
      <c r="KV45" s="50"/>
      <c r="KW45" s="50"/>
      <c r="KX45" s="50"/>
      <c r="KY45" s="50"/>
      <c r="KZ45" s="50"/>
      <c r="LA45" s="50"/>
      <c r="LB45" s="50"/>
      <c r="LC45" s="50"/>
      <c r="LD45" s="50"/>
      <c r="LE45" s="50"/>
      <c r="LF45" s="50"/>
      <c r="LG45" s="50"/>
      <c r="LH45" s="50"/>
      <c r="LI45" s="50"/>
      <c r="LJ45" s="50"/>
      <c r="LK45" s="50"/>
      <c r="LL45" s="50"/>
      <c r="LM45" s="50"/>
      <c r="LN45" s="50"/>
      <c r="LO45" s="50"/>
      <c r="LP45" s="50"/>
      <c r="LQ45" s="50"/>
      <c r="LR45" s="50"/>
      <c r="LS45" s="50"/>
      <c r="LT45" s="50"/>
      <c r="LU45" s="50"/>
      <c r="LV45" s="50"/>
      <c r="LW45" s="50"/>
      <c r="LX45" s="50"/>
      <c r="LY45" s="50"/>
      <c r="LZ45" s="50"/>
      <c r="MA45" s="50"/>
      <c r="MB45" s="50"/>
      <c r="MC45" s="50"/>
      <c r="MD45" s="50"/>
      <c r="ME45" s="50"/>
      <c r="MF45" s="50"/>
      <c r="MG45" s="50"/>
      <c r="MH45" s="50"/>
      <c r="MI45" s="50"/>
      <c r="MJ45" s="50"/>
      <c r="MK45" s="50"/>
      <c r="ML45" s="50"/>
      <c r="MM45" s="50"/>
      <c r="MN45" s="50"/>
      <c r="MO45" s="50"/>
      <c r="MP45" s="50"/>
      <c r="MQ45" s="50"/>
      <c r="MR45" s="50"/>
      <c r="MS45" s="50"/>
      <c r="MT45" s="50"/>
      <c r="MU45" s="50"/>
      <c r="MV45" s="50"/>
      <c r="MW45" s="50"/>
      <c r="MX45" s="50"/>
      <c r="MY45" s="50"/>
      <c r="MZ45" s="50"/>
      <c r="NA45" s="50"/>
      <c r="NB45" s="50"/>
      <c r="NC45" s="50"/>
      <c r="ND45" s="50"/>
      <c r="NE45" s="50"/>
      <c r="NF45" s="50"/>
      <c r="NG45" s="50"/>
      <c r="NH45" s="50"/>
      <c r="NI45" s="50"/>
      <c r="NJ45" s="50"/>
      <c r="NK45" s="50"/>
      <c r="NL45" s="50"/>
      <c r="NM45" s="50"/>
      <c r="NN45" s="50"/>
      <c r="NO45" s="50"/>
      <c r="NP45" s="50"/>
      <c r="NQ45" s="50"/>
      <c r="NR45" s="50"/>
      <c r="NS45" s="50"/>
      <c r="NT45" s="50"/>
      <c r="NU45" s="50"/>
      <c r="NV45" s="50"/>
      <c r="NW45" s="50"/>
      <c r="NX45" s="50"/>
      <c r="NY45" s="50"/>
      <c r="NZ45" s="50"/>
      <c r="OA45" s="50"/>
      <c r="OB45" s="50"/>
      <c r="OC45" s="50"/>
      <c r="OD45" s="50"/>
      <c r="OE45" s="50"/>
      <c r="OF45" s="50"/>
      <c r="OG45" s="50"/>
      <c r="OH45" s="50"/>
      <c r="OI45" s="50"/>
      <c r="OJ45" s="50"/>
      <c r="OK45" s="50"/>
      <c r="OL45" s="50"/>
      <c r="OM45" s="50"/>
    </row>
    <row r="46" spans="1:414" s="68" customFormat="1" x14ac:dyDescent="0.2">
      <c r="A46" s="8" t="s">
        <v>457</v>
      </c>
      <c r="B46" s="30" t="s">
        <v>706</v>
      </c>
      <c r="C46" s="57" t="s">
        <v>80</v>
      </c>
      <c r="D46" s="57"/>
      <c r="E46" s="11">
        <v>0</v>
      </c>
      <c r="F46" s="11">
        <v>0</v>
      </c>
      <c r="G46" s="11">
        <v>0</v>
      </c>
      <c r="H46" s="11">
        <v>0</v>
      </c>
      <c r="I46" s="11">
        <v>0</v>
      </c>
      <c r="J46" s="11">
        <v>0</v>
      </c>
      <c r="K46" s="11">
        <v>0</v>
      </c>
      <c r="L46" s="11">
        <v>0</v>
      </c>
      <c r="M46" s="6"/>
      <c r="N46" s="6"/>
      <c r="O46" s="6"/>
      <c r="P46" s="6"/>
      <c r="Q46" s="6">
        <v>666</v>
      </c>
      <c r="R46" s="6">
        <v>731</v>
      </c>
      <c r="S46" s="6">
        <v>783</v>
      </c>
      <c r="T46" s="6">
        <v>837</v>
      </c>
      <c r="U46" s="6">
        <v>916</v>
      </c>
      <c r="V46" s="6"/>
      <c r="W46" s="6">
        <v>18.32</v>
      </c>
      <c r="X46" s="21">
        <v>4.2699999999999996</v>
      </c>
      <c r="Y46" s="21">
        <v>146</v>
      </c>
      <c r="Z46" s="21"/>
      <c r="AA46" s="6"/>
      <c r="AB46" s="6"/>
      <c r="AC46" s="6"/>
      <c r="AD46" s="6"/>
      <c r="AE46" s="6"/>
      <c r="AF46" s="11"/>
      <c r="AG46" s="11"/>
      <c r="AH46" s="50"/>
      <c r="AI46" s="35"/>
      <c r="AJ46" s="35"/>
      <c r="AK46" s="35"/>
      <c r="AL46" s="35"/>
      <c r="AM46" s="35"/>
      <c r="AN46" s="35"/>
      <c r="AO46" s="35"/>
      <c r="AP46" s="35"/>
      <c r="AQ46" s="35"/>
      <c r="AR46" s="35"/>
      <c r="AS46" s="35"/>
      <c r="AT46" s="35"/>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c r="GM46" s="50"/>
      <c r="GN46" s="50"/>
      <c r="GO46" s="50"/>
      <c r="GP46" s="50"/>
      <c r="GQ46" s="50"/>
      <c r="GR46" s="50"/>
      <c r="GS46" s="50"/>
      <c r="GT46" s="50"/>
      <c r="GU46" s="50"/>
      <c r="GV46" s="50"/>
      <c r="GW46" s="50"/>
      <c r="GX46" s="50"/>
      <c r="GY46" s="50"/>
      <c r="GZ46" s="50"/>
      <c r="HA46" s="50"/>
      <c r="HB46" s="50"/>
      <c r="HC46" s="50"/>
      <c r="HD46" s="50"/>
      <c r="HE46" s="50"/>
      <c r="HF46" s="50"/>
      <c r="HG46" s="50"/>
      <c r="HH46" s="50"/>
      <c r="HI46" s="50"/>
      <c r="HJ46" s="50"/>
      <c r="HK46" s="50"/>
      <c r="HL46" s="50"/>
      <c r="HM46" s="50"/>
      <c r="HN46" s="50"/>
      <c r="HO46" s="50"/>
      <c r="HP46" s="50"/>
      <c r="HQ46" s="50"/>
      <c r="HR46" s="50"/>
      <c r="HS46" s="50"/>
      <c r="HT46" s="50"/>
      <c r="HU46" s="50"/>
      <c r="HV46" s="50"/>
      <c r="HW46" s="50"/>
      <c r="HX46" s="50"/>
      <c r="HY46" s="50"/>
      <c r="HZ46" s="50"/>
      <c r="IA46" s="50"/>
      <c r="IB46" s="50"/>
      <c r="IC46" s="50"/>
      <c r="ID46" s="50"/>
      <c r="IE46" s="50"/>
      <c r="IF46" s="50"/>
      <c r="IG46" s="50"/>
      <c r="IH46" s="50"/>
      <c r="II46" s="50"/>
      <c r="IJ46" s="50"/>
      <c r="IK46" s="50"/>
      <c r="IL46" s="50"/>
      <c r="IM46" s="50"/>
      <c r="IN46" s="50"/>
      <c r="IO46" s="50"/>
      <c r="IP46" s="50"/>
      <c r="IQ46" s="50"/>
      <c r="IR46" s="50"/>
      <c r="IS46" s="50"/>
      <c r="IT46" s="50"/>
      <c r="IU46" s="50"/>
      <c r="IV46" s="50"/>
      <c r="IW46" s="50"/>
      <c r="IX46" s="50"/>
      <c r="IY46" s="50"/>
      <c r="IZ46" s="50"/>
      <c r="JA46" s="50"/>
      <c r="JB46" s="50"/>
      <c r="JC46" s="50"/>
      <c r="JD46" s="50"/>
      <c r="JE46" s="50"/>
      <c r="JF46" s="50"/>
      <c r="JG46" s="50"/>
      <c r="JH46" s="50"/>
      <c r="JI46" s="50"/>
      <c r="JJ46" s="50"/>
      <c r="JK46" s="50"/>
      <c r="JL46" s="50"/>
      <c r="JM46" s="50"/>
      <c r="JN46" s="50"/>
      <c r="JO46" s="50"/>
      <c r="JP46" s="50"/>
      <c r="JQ46" s="50"/>
      <c r="JR46" s="50"/>
      <c r="JS46" s="50"/>
      <c r="JT46" s="50"/>
      <c r="JU46" s="50"/>
      <c r="JV46" s="50"/>
      <c r="JW46" s="50"/>
      <c r="JX46" s="50"/>
      <c r="JY46" s="50"/>
      <c r="JZ46" s="50"/>
      <c r="KA46" s="50"/>
      <c r="KB46" s="50"/>
      <c r="KC46" s="50"/>
      <c r="KD46" s="50"/>
      <c r="KE46" s="50"/>
      <c r="KF46" s="50"/>
      <c r="KG46" s="50"/>
      <c r="KH46" s="50"/>
      <c r="KI46" s="50"/>
      <c r="KJ46" s="50"/>
      <c r="KK46" s="50"/>
      <c r="KL46" s="50"/>
      <c r="KM46" s="50"/>
      <c r="KN46" s="50"/>
      <c r="KO46" s="50"/>
      <c r="KP46" s="50"/>
      <c r="KQ46" s="50"/>
      <c r="KR46" s="50"/>
      <c r="KS46" s="50"/>
      <c r="KT46" s="50"/>
      <c r="KU46" s="50"/>
      <c r="KV46" s="50"/>
      <c r="KW46" s="50"/>
      <c r="KX46" s="50"/>
      <c r="KY46" s="50"/>
      <c r="KZ46" s="50"/>
      <c r="LA46" s="50"/>
      <c r="LB46" s="50"/>
      <c r="LC46" s="50"/>
      <c r="LD46" s="50"/>
      <c r="LE46" s="50"/>
      <c r="LF46" s="50"/>
      <c r="LG46" s="50"/>
      <c r="LH46" s="50"/>
      <c r="LI46" s="50"/>
      <c r="LJ46" s="50"/>
      <c r="LK46" s="50"/>
      <c r="LL46" s="50"/>
      <c r="LM46" s="50"/>
      <c r="LN46" s="50"/>
      <c r="LO46" s="50"/>
      <c r="LP46" s="50"/>
      <c r="LQ46" s="50"/>
      <c r="LR46" s="50"/>
      <c r="LS46" s="50"/>
      <c r="LT46" s="50"/>
      <c r="LU46" s="50"/>
      <c r="LV46" s="50"/>
      <c r="LW46" s="50"/>
      <c r="LX46" s="50"/>
      <c r="LY46" s="50"/>
      <c r="LZ46" s="50"/>
      <c r="MA46" s="50"/>
      <c r="MB46" s="50"/>
      <c r="MC46" s="50"/>
      <c r="MD46" s="50"/>
      <c r="ME46" s="50"/>
      <c r="MF46" s="50"/>
      <c r="MG46" s="50"/>
      <c r="MH46" s="50"/>
      <c r="MI46" s="50"/>
      <c r="MJ46" s="50"/>
      <c r="MK46" s="50"/>
      <c r="ML46" s="50"/>
      <c r="MM46" s="50"/>
      <c r="MN46" s="50"/>
      <c r="MO46" s="50"/>
      <c r="MP46" s="50"/>
      <c r="MQ46" s="50"/>
      <c r="MR46" s="50"/>
      <c r="MS46" s="50"/>
      <c r="MT46" s="50"/>
      <c r="MU46" s="50"/>
      <c r="MV46" s="50"/>
      <c r="MW46" s="50"/>
      <c r="MX46" s="50"/>
      <c r="MY46" s="50"/>
      <c r="MZ46" s="50"/>
      <c r="NA46" s="50"/>
      <c r="NB46" s="50"/>
      <c r="NC46" s="50"/>
      <c r="ND46" s="50"/>
      <c r="NE46" s="50"/>
      <c r="NF46" s="50"/>
      <c r="NG46" s="50"/>
      <c r="NH46" s="50"/>
      <c r="NI46" s="50"/>
      <c r="NJ46" s="50"/>
      <c r="NK46" s="50"/>
      <c r="NL46" s="50"/>
      <c r="NM46" s="50"/>
      <c r="NN46" s="50"/>
      <c r="NO46" s="50"/>
      <c r="NP46" s="50"/>
      <c r="NQ46" s="50"/>
      <c r="NR46" s="50"/>
      <c r="NS46" s="50"/>
      <c r="NT46" s="50"/>
      <c r="NU46" s="50"/>
      <c r="NV46" s="50"/>
      <c r="NW46" s="50"/>
      <c r="NX46" s="50"/>
      <c r="NY46" s="50"/>
      <c r="NZ46" s="50"/>
      <c r="OA46" s="50"/>
      <c r="OB46" s="50"/>
      <c r="OC46" s="50"/>
      <c r="OD46" s="50"/>
      <c r="OE46" s="50"/>
      <c r="OF46" s="50"/>
      <c r="OG46" s="50"/>
      <c r="OH46" s="50"/>
      <c r="OI46" s="50"/>
    </row>
    <row r="47" spans="1:414" s="68" customFormat="1" x14ac:dyDescent="0.2">
      <c r="A47" s="53" t="s">
        <v>458</v>
      </c>
      <c r="B47" s="44" t="s">
        <v>707</v>
      </c>
      <c r="C47" s="57" t="s">
        <v>79</v>
      </c>
      <c r="D47" s="57"/>
      <c r="E47" s="11">
        <v>0</v>
      </c>
      <c r="F47" s="11">
        <v>0</v>
      </c>
      <c r="G47" s="11">
        <v>0</v>
      </c>
      <c r="H47" s="11">
        <v>0</v>
      </c>
      <c r="I47" s="11">
        <v>0</v>
      </c>
      <c r="J47" s="11">
        <v>0</v>
      </c>
      <c r="K47" s="11">
        <v>0</v>
      </c>
      <c r="L47" s="11">
        <v>0</v>
      </c>
      <c r="M47" s="6"/>
      <c r="N47" s="6"/>
      <c r="O47" s="6"/>
      <c r="P47" s="6"/>
      <c r="Q47" s="6">
        <v>447</v>
      </c>
      <c r="R47" s="6">
        <v>618</v>
      </c>
      <c r="S47" s="6">
        <v>723</v>
      </c>
      <c r="T47" s="6">
        <v>834</v>
      </c>
      <c r="U47" s="6">
        <v>950</v>
      </c>
      <c r="V47" s="6"/>
      <c r="W47" s="6">
        <v>15.71</v>
      </c>
      <c r="X47" s="6">
        <v>3.66</v>
      </c>
      <c r="Y47" s="6">
        <v>120</v>
      </c>
      <c r="Z47" s="6"/>
      <c r="AA47" s="6"/>
      <c r="AB47" s="6"/>
      <c r="AC47" s="6"/>
      <c r="AD47" s="6"/>
      <c r="AE47" s="6"/>
      <c r="AF47" s="11"/>
      <c r="AG47" s="11"/>
      <c r="AH47" s="50"/>
      <c r="AI47" s="35"/>
      <c r="AJ47" s="35"/>
      <c r="AK47" s="35"/>
      <c r="AL47" s="35"/>
      <c r="AM47" s="35"/>
      <c r="AN47" s="35"/>
      <c r="AO47" s="35"/>
      <c r="AP47" s="35"/>
      <c r="AQ47" s="35"/>
      <c r="AR47" s="35"/>
      <c r="AS47" s="35"/>
      <c r="AT47" s="35"/>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V47" s="50"/>
      <c r="EW47" s="50"/>
      <c r="EX47" s="50"/>
      <c r="EY47" s="50"/>
      <c r="EZ47" s="50"/>
      <c r="FA47" s="50"/>
      <c r="FB47" s="50"/>
      <c r="FC47" s="50"/>
      <c r="FD47" s="50"/>
      <c r="FE47" s="50"/>
      <c r="FF47" s="50"/>
      <c r="FG47" s="50"/>
      <c r="FH47" s="50"/>
      <c r="FI47" s="50"/>
      <c r="FJ47" s="50"/>
      <c r="FK47" s="50"/>
      <c r="FL47" s="50"/>
      <c r="FM47" s="50"/>
      <c r="FN47" s="50"/>
      <c r="FO47" s="50"/>
      <c r="FP47" s="50"/>
      <c r="FQ47" s="50"/>
      <c r="FR47" s="50"/>
      <c r="FS47" s="50"/>
      <c r="FT47" s="50"/>
      <c r="FU47" s="50"/>
      <c r="FV47" s="50"/>
      <c r="FW47" s="50"/>
      <c r="FX47" s="50"/>
      <c r="FY47" s="50"/>
      <c r="FZ47" s="50"/>
      <c r="GA47" s="50"/>
      <c r="GB47" s="50"/>
      <c r="GC47" s="50"/>
      <c r="GD47" s="50"/>
      <c r="GE47" s="50"/>
      <c r="GF47" s="50"/>
      <c r="GG47" s="50"/>
      <c r="GH47" s="50"/>
      <c r="GI47" s="50"/>
      <c r="GJ47" s="50"/>
      <c r="GK47" s="50"/>
      <c r="GL47" s="50"/>
      <c r="GM47" s="50"/>
      <c r="GN47" s="50"/>
      <c r="GO47" s="50"/>
      <c r="GP47" s="50"/>
      <c r="GQ47" s="50"/>
      <c r="GR47" s="50"/>
      <c r="GS47" s="50"/>
      <c r="GT47" s="50"/>
      <c r="GU47" s="50"/>
      <c r="GV47" s="50"/>
      <c r="GW47" s="50"/>
      <c r="GX47" s="50"/>
      <c r="GY47" s="50"/>
      <c r="GZ47" s="50"/>
      <c r="HA47" s="50"/>
      <c r="HB47" s="50"/>
      <c r="HC47" s="50"/>
      <c r="HD47" s="50"/>
      <c r="HE47" s="50"/>
      <c r="HF47" s="50"/>
      <c r="HG47" s="50"/>
      <c r="HH47" s="50"/>
      <c r="HI47" s="50"/>
      <c r="HJ47" s="50"/>
      <c r="HK47" s="50"/>
      <c r="HL47" s="50"/>
      <c r="HM47" s="50"/>
      <c r="HN47" s="50"/>
      <c r="HO47" s="50"/>
      <c r="HP47" s="50"/>
      <c r="HQ47" s="50"/>
      <c r="HR47" s="50"/>
      <c r="HS47" s="50"/>
      <c r="HT47" s="50"/>
      <c r="HU47" s="50"/>
      <c r="HV47" s="50"/>
      <c r="HW47" s="50"/>
      <c r="HX47" s="50"/>
      <c r="HY47" s="50"/>
      <c r="HZ47" s="50"/>
      <c r="IA47" s="50"/>
      <c r="IB47" s="50"/>
      <c r="IC47" s="50"/>
      <c r="ID47" s="50"/>
      <c r="IE47" s="50"/>
      <c r="IF47" s="50"/>
      <c r="IG47" s="50"/>
      <c r="IH47" s="50"/>
      <c r="II47" s="50"/>
      <c r="IJ47" s="50"/>
      <c r="IK47" s="50"/>
      <c r="IL47" s="50"/>
      <c r="IM47" s="50"/>
      <c r="IN47" s="50"/>
      <c r="IO47" s="50"/>
      <c r="IP47" s="50"/>
      <c r="IQ47" s="50"/>
      <c r="IR47" s="50"/>
      <c r="IS47" s="50"/>
      <c r="IT47" s="50"/>
      <c r="IU47" s="50"/>
      <c r="IV47" s="50"/>
      <c r="IW47" s="50"/>
      <c r="IX47" s="50"/>
      <c r="IY47" s="50"/>
      <c r="IZ47" s="50"/>
      <c r="JA47" s="50"/>
      <c r="JB47" s="50"/>
      <c r="JC47" s="50"/>
      <c r="JD47" s="50"/>
      <c r="JE47" s="50"/>
      <c r="JF47" s="50"/>
      <c r="JG47" s="50"/>
      <c r="JH47" s="50"/>
      <c r="JI47" s="50"/>
      <c r="JJ47" s="50"/>
      <c r="JK47" s="50"/>
      <c r="JL47" s="50"/>
      <c r="JM47" s="50"/>
      <c r="JN47" s="50"/>
      <c r="JO47" s="50"/>
      <c r="JP47" s="50"/>
      <c r="JQ47" s="50"/>
      <c r="JR47" s="50"/>
      <c r="JS47" s="50"/>
      <c r="JT47" s="50"/>
      <c r="JU47" s="50"/>
      <c r="JV47" s="50"/>
      <c r="JW47" s="50"/>
      <c r="JX47" s="50"/>
      <c r="JY47" s="50"/>
      <c r="JZ47" s="50"/>
      <c r="KA47" s="50"/>
      <c r="KB47" s="50"/>
      <c r="KC47" s="50"/>
      <c r="KD47" s="50"/>
      <c r="KE47" s="50"/>
      <c r="KF47" s="50"/>
      <c r="KG47" s="50"/>
      <c r="KH47" s="50"/>
      <c r="KI47" s="50"/>
      <c r="KJ47" s="50"/>
      <c r="KK47" s="50"/>
      <c r="KL47" s="50"/>
      <c r="KM47" s="50"/>
      <c r="KN47" s="50"/>
      <c r="KO47" s="50"/>
      <c r="KP47" s="50"/>
      <c r="KQ47" s="50"/>
      <c r="KR47" s="50"/>
      <c r="KS47" s="50"/>
      <c r="KT47" s="50"/>
      <c r="KU47" s="50"/>
      <c r="KV47" s="50"/>
      <c r="KW47" s="50"/>
      <c r="KX47" s="50"/>
      <c r="KY47" s="50"/>
      <c r="KZ47" s="50"/>
      <c r="LA47" s="50"/>
      <c r="LB47" s="50"/>
      <c r="LC47" s="50"/>
      <c r="LD47" s="50"/>
      <c r="LE47" s="50"/>
      <c r="LF47" s="50"/>
      <c r="LG47" s="50"/>
      <c r="LH47" s="50"/>
      <c r="LI47" s="50"/>
      <c r="LJ47" s="50"/>
      <c r="LK47" s="50"/>
      <c r="LL47" s="50"/>
      <c r="LM47" s="50"/>
      <c r="LN47" s="50"/>
      <c r="LO47" s="50"/>
      <c r="LP47" s="50"/>
      <c r="LQ47" s="50"/>
      <c r="LR47" s="50"/>
      <c r="LS47" s="50"/>
      <c r="LT47" s="50"/>
      <c r="LU47" s="50"/>
      <c r="LV47" s="50"/>
      <c r="LW47" s="50"/>
      <c r="LX47" s="50"/>
      <c r="LY47" s="50"/>
      <c r="LZ47" s="50"/>
      <c r="MA47" s="50"/>
      <c r="MB47" s="50"/>
      <c r="MC47" s="50"/>
      <c r="MD47" s="50"/>
      <c r="ME47" s="50"/>
      <c r="MF47" s="50"/>
      <c r="MG47" s="50"/>
      <c r="MH47" s="50"/>
      <c r="MI47" s="50"/>
      <c r="MJ47" s="50"/>
      <c r="MK47" s="50"/>
      <c r="ML47" s="50"/>
      <c r="MM47" s="50"/>
      <c r="MN47" s="50"/>
      <c r="MO47" s="50"/>
      <c r="MP47" s="50"/>
      <c r="MQ47" s="50"/>
      <c r="MR47" s="50"/>
      <c r="MS47" s="50"/>
      <c r="MT47" s="50"/>
      <c r="MU47" s="50"/>
      <c r="MV47" s="50"/>
      <c r="MW47" s="50"/>
      <c r="MX47" s="50"/>
      <c r="MY47" s="50"/>
      <c r="MZ47" s="50"/>
      <c r="NA47" s="50"/>
      <c r="NB47" s="50"/>
      <c r="NC47" s="50"/>
      <c r="ND47" s="50"/>
      <c r="NE47" s="50"/>
      <c r="NF47" s="50"/>
      <c r="NG47" s="50"/>
      <c r="NH47" s="50"/>
      <c r="NI47" s="50"/>
      <c r="NJ47" s="50"/>
      <c r="NK47" s="50"/>
      <c r="NL47" s="50"/>
      <c r="NM47" s="50"/>
      <c r="NN47" s="50"/>
      <c r="NO47" s="50"/>
      <c r="NP47" s="50"/>
      <c r="NQ47" s="50"/>
      <c r="NR47" s="50"/>
      <c r="NS47" s="50"/>
      <c r="NT47" s="50"/>
      <c r="NU47" s="50"/>
      <c r="NV47" s="50"/>
      <c r="NW47" s="50"/>
      <c r="NX47" s="50"/>
      <c r="NY47" s="50"/>
      <c r="NZ47" s="50"/>
      <c r="OA47" s="50"/>
      <c r="OB47" s="50"/>
      <c r="OC47" s="50"/>
      <c r="OD47" s="50"/>
      <c r="OE47" s="50"/>
      <c r="OF47" s="50"/>
      <c r="OG47" s="50"/>
      <c r="OH47" s="50"/>
      <c r="OI47" s="50"/>
      <c r="OJ47" s="52"/>
      <c r="OK47" s="52"/>
      <c r="OL47" s="52"/>
      <c r="OM47" s="52"/>
    </row>
    <row r="48" spans="1:414" s="68" customFormat="1" x14ac:dyDescent="0.2">
      <c r="A48" s="8" t="s">
        <v>459</v>
      </c>
      <c r="B48" s="30" t="s">
        <v>708</v>
      </c>
      <c r="C48" s="57" t="s">
        <v>78</v>
      </c>
      <c r="D48" s="57"/>
      <c r="E48" s="11">
        <v>0.15</v>
      </c>
      <c r="F48" s="11">
        <v>0</v>
      </c>
      <c r="G48" s="11">
        <v>0.03</v>
      </c>
      <c r="H48" s="11">
        <v>0.105</v>
      </c>
      <c r="I48" s="11">
        <v>1.0500000000000001E-2</v>
      </c>
      <c r="J48" s="11">
        <v>0</v>
      </c>
      <c r="K48" s="11">
        <v>0</v>
      </c>
      <c r="L48" s="11">
        <v>0</v>
      </c>
      <c r="M48" s="6"/>
      <c r="N48" s="6"/>
      <c r="O48" s="6"/>
      <c r="P48" s="6"/>
      <c r="Q48" s="6">
        <v>774</v>
      </c>
      <c r="R48" s="6">
        <v>960</v>
      </c>
      <c r="S48" s="6">
        <v>1087</v>
      </c>
      <c r="T48" s="6">
        <v>1223</v>
      </c>
      <c r="U48" s="6">
        <v>1338</v>
      </c>
      <c r="V48" s="6"/>
      <c r="W48" s="6"/>
      <c r="X48" s="6"/>
      <c r="Y48" s="6"/>
      <c r="Z48" s="6"/>
      <c r="AA48" s="6"/>
      <c r="AB48" s="6"/>
      <c r="AC48" s="6"/>
      <c r="AD48" s="6"/>
      <c r="AE48" s="6"/>
      <c r="AF48" s="11"/>
      <c r="AG48" s="11"/>
      <c r="AH48" s="52"/>
      <c r="AI48" s="35"/>
      <c r="AJ48" s="35"/>
      <c r="AK48" s="35"/>
      <c r="AL48" s="35"/>
      <c r="AM48" s="35"/>
      <c r="AN48" s="35"/>
      <c r="AO48" s="35"/>
      <c r="AP48" s="35"/>
      <c r="AQ48" s="35"/>
      <c r="AR48" s="35"/>
      <c r="AS48" s="35"/>
      <c r="AT48" s="35"/>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c r="FH48" s="52"/>
      <c r="FI48" s="52"/>
      <c r="FJ48" s="52"/>
      <c r="FK48" s="52"/>
      <c r="FL48" s="52"/>
      <c r="FM48" s="52"/>
      <c r="FN48" s="52"/>
      <c r="FO48" s="52"/>
      <c r="FP48" s="52"/>
      <c r="FQ48" s="52"/>
      <c r="FR48" s="52"/>
      <c r="FS48" s="52"/>
      <c r="FT48" s="52"/>
      <c r="FU48" s="52"/>
      <c r="FV48" s="52"/>
      <c r="FW48" s="52"/>
      <c r="FX48" s="52"/>
      <c r="FY48" s="52"/>
      <c r="FZ48" s="52"/>
      <c r="GA48" s="52"/>
      <c r="GB48" s="52"/>
      <c r="GC48" s="52"/>
      <c r="GD48" s="52"/>
      <c r="GE48" s="52"/>
      <c r="GF48" s="52"/>
      <c r="GG48" s="52"/>
      <c r="GH48" s="52"/>
      <c r="GI48" s="52"/>
      <c r="GJ48" s="52"/>
      <c r="GK48" s="52"/>
      <c r="GL48" s="52"/>
      <c r="GM48" s="52"/>
      <c r="GN48" s="52"/>
      <c r="GO48" s="52"/>
      <c r="GP48" s="52"/>
      <c r="GQ48" s="52"/>
      <c r="GR48" s="52"/>
      <c r="GS48" s="52"/>
      <c r="GT48" s="52"/>
      <c r="GU48" s="52"/>
      <c r="GV48" s="52"/>
      <c r="GW48" s="52"/>
      <c r="GX48" s="52"/>
      <c r="GY48" s="52"/>
      <c r="GZ48" s="52"/>
      <c r="HA48" s="52"/>
      <c r="HB48" s="52"/>
      <c r="HC48" s="52"/>
      <c r="HD48" s="52"/>
      <c r="HE48" s="52"/>
      <c r="HF48" s="52"/>
      <c r="HG48" s="52"/>
      <c r="HH48" s="52"/>
      <c r="HI48" s="52"/>
      <c r="HJ48" s="52"/>
      <c r="HK48" s="52"/>
      <c r="HL48" s="52"/>
      <c r="HM48" s="52"/>
      <c r="HN48" s="52"/>
      <c r="HO48" s="52"/>
      <c r="HP48" s="52"/>
      <c r="HQ48" s="52"/>
      <c r="HR48" s="52"/>
      <c r="HS48" s="52"/>
      <c r="HT48" s="52"/>
      <c r="HU48" s="52"/>
      <c r="HV48" s="52"/>
      <c r="HW48" s="52"/>
      <c r="HX48" s="52"/>
      <c r="HY48" s="52"/>
      <c r="HZ48" s="52"/>
      <c r="IA48" s="52"/>
      <c r="IB48" s="52"/>
      <c r="IC48" s="52"/>
      <c r="ID48" s="52"/>
      <c r="IE48" s="52"/>
      <c r="IF48" s="52"/>
      <c r="IG48" s="52"/>
      <c r="IH48" s="52"/>
      <c r="II48" s="52"/>
      <c r="IJ48" s="52"/>
      <c r="IK48" s="52"/>
      <c r="IL48" s="52"/>
      <c r="IM48" s="52"/>
      <c r="IN48" s="52"/>
      <c r="IO48" s="52"/>
      <c r="IP48" s="52"/>
      <c r="IQ48" s="52"/>
      <c r="IR48" s="52"/>
      <c r="IS48" s="52"/>
      <c r="IT48" s="52"/>
      <c r="IU48" s="52"/>
      <c r="IV48" s="52"/>
      <c r="IW48" s="52"/>
      <c r="IX48" s="52"/>
      <c r="IY48" s="52"/>
      <c r="IZ48" s="52"/>
      <c r="JA48" s="52"/>
      <c r="JB48" s="52"/>
      <c r="JC48" s="52"/>
      <c r="JD48" s="52"/>
      <c r="JE48" s="52"/>
      <c r="JF48" s="52"/>
      <c r="JG48" s="52"/>
      <c r="JH48" s="52"/>
      <c r="JI48" s="52"/>
      <c r="JJ48" s="52"/>
      <c r="JK48" s="52"/>
      <c r="JL48" s="52"/>
      <c r="JM48" s="52"/>
      <c r="JN48" s="52"/>
      <c r="JO48" s="52"/>
      <c r="JP48" s="52"/>
      <c r="JQ48" s="52"/>
      <c r="JR48" s="52"/>
      <c r="JS48" s="52"/>
      <c r="JT48" s="52"/>
      <c r="JU48" s="52"/>
      <c r="JV48" s="52"/>
      <c r="JW48" s="52"/>
      <c r="JX48" s="52"/>
      <c r="JY48" s="52"/>
      <c r="JZ48" s="52"/>
      <c r="KA48" s="52"/>
      <c r="KB48" s="52"/>
      <c r="KC48" s="52"/>
      <c r="KD48" s="52"/>
      <c r="KE48" s="52"/>
      <c r="KF48" s="52"/>
      <c r="KG48" s="52"/>
      <c r="KH48" s="52"/>
      <c r="KI48" s="52"/>
      <c r="KJ48" s="52"/>
      <c r="KK48" s="52"/>
      <c r="KL48" s="52"/>
      <c r="KM48" s="52"/>
      <c r="KN48" s="52"/>
      <c r="KO48" s="52"/>
      <c r="KP48" s="52"/>
      <c r="KQ48" s="52"/>
      <c r="KR48" s="52"/>
      <c r="KS48" s="52"/>
      <c r="KT48" s="52"/>
      <c r="KU48" s="52"/>
      <c r="KV48" s="52"/>
      <c r="KW48" s="52"/>
      <c r="KX48" s="52"/>
      <c r="KY48" s="52"/>
      <c r="KZ48" s="52"/>
      <c r="LA48" s="52"/>
      <c r="LB48" s="52"/>
      <c r="LC48" s="52"/>
      <c r="LD48" s="52"/>
      <c r="LE48" s="52"/>
      <c r="LF48" s="52"/>
      <c r="LG48" s="52"/>
      <c r="LH48" s="52"/>
      <c r="LI48" s="52"/>
      <c r="LJ48" s="52"/>
      <c r="LK48" s="52"/>
      <c r="LL48" s="52"/>
      <c r="LM48" s="52"/>
      <c r="LN48" s="52"/>
      <c r="LO48" s="52"/>
      <c r="LP48" s="52"/>
      <c r="LQ48" s="52"/>
      <c r="LR48" s="52"/>
      <c r="LS48" s="52"/>
      <c r="LT48" s="52"/>
      <c r="LU48" s="52"/>
      <c r="LV48" s="52"/>
      <c r="LW48" s="52"/>
      <c r="LX48" s="52"/>
      <c r="LY48" s="52"/>
      <c r="LZ48" s="52"/>
      <c r="MA48" s="52"/>
      <c r="MB48" s="52"/>
      <c r="MC48" s="52"/>
      <c r="MD48" s="52"/>
      <c r="ME48" s="52"/>
      <c r="MF48" s="52"/>
      <c r="MG48" s="52"/>
      <c r="MH48" s="52"/>
      <c r="MI48" s="52"/>
      <c r="MJ48" s="52"/>
      <c r="MK48" s="52"/>
      <c r="ML48" s="52"/>
      <c r="MM48" s="52"/>
      <c r="MN48" s="52"/>
      <c r="MO48" s="52"/>
      <c r="MP48" s="52"/>
      <c r="MQ48" s="52"/>
      <c r="MR48" s="52"/>
      <c r="MS48" s="52"/>
      <c r="MT48" s="52"/>
      <c r="MU48" s="52"/>
      <c r="MV48" s="52"/>
      <c r="MW48" s="52"/>
      <c r="MX48" s="52"/>
      <c r="MY48" s="52"/>
      <c r="MZ48" s="52"/>
      <c r="NA48" s="52"/>
      <c r="NB48" s="52"/>
      <c r="NC48" s="52"/>
      <c r="ND48" s="52"/>
      <c r="NE48" s="52"/>
      <c r="NF48" s="52"/>
      <c r="NG48" s="52"/>
      <c r="NH48" s="52"/>
      <c r="NI48" s="52"/>
      <c r="NJ48" s="52"/>
      <c r="NK48" s="52"/>
      <c r="NL48" s="52"/>
      <c r="NM48" s="52"/>
      <c r="NN48" s="52"/>
      <c r="NO48" s="52"/>
      <c r="NP48" s="52"/>
      <c r="NQ48" s="52"/>
      <c r="NR48" s="52"/>
      <c r="NS48" s="52"/>
      <c r="NT48" s="52"/>
      <c r="NU48" s="52"/>
      <c r="NV48" s="52"/>
      <c r="NW48" s="52"/>
      <c r="NX48" s="52"/>
      <c r="NY48" s="52"/>
      <c r="NZ48" s="52"/>
      <c r="OA48" s="52"/>
      <c r="OB48" s="52"/>
      <c r="OC48" s="52"/>
      <c r="OD48" s="52"/>
      <c r="OE48" s="52"/>
      <c r="OF48" s="52"/>
      <c r="OG48" s="52"/>
      <c r="OH48" s="52"/>
      <c r="OI48" s="52"/>
      <c r="OJ48" s="35"/>
      <c r="OK48" s="35"/>
      <c r="OL48" s="35"/>
      <c r="OM48" s="35"/>
    </row>
    <row r="49" spans="1:414" s="68" customFormat="1" x14ac:dyDescent="0.2">
      <c r="A49" s="62" t="s">
        <v>764</v>
      </c>
      <c r="B49" s="30" t="s">
        <v>708</v>
      </c>
      <c r="C49" s="57" t="s">
        <v>78</v>
      </c>
      <c r="D49" s="57"/>
      <c r="E49" s="11">
        <v>3.8</v>
      </c>
      <c r="F49" s="11">
        <v>0</v>
      </c>
      <c r="G49" s="11">
        <v>0</v>
      </c>
      <c r="H49" s="11">
        <v>0.11399999999999999</v>
      </c>
      <c r="I49" s="11">
        <v>0.34199999999999997</v>
      </c>
      <c r="J49" s="11">
        <v>0.76</v>
      </c>
      <c r="K49" s="11">
        <v>1.52</v>
      </c>
      <c r="L49" s="11">
        <v>1.1399999999999999</v>
      </c>
      <c r="M49" s="6"/>
      <c r="N49" s="6"/>
      <c r="O49" s="6"/>
      <c r="P49" s="6"/>
      <c r="Q49" s="6">
        <v>705</v>
      </c>
      <c r="R49" s="6">
        <v>896</v>
      </c>
      <c r="S49" s="6">
        <v>1010</v>
      </c>
      <c r="T49" s="6">
        <v>1091</v>
      </c>
      <c r="U49" s="6">
        <v>1194</v>
      </c>
      <c r="V49" s="6"/>
      <c r="W49" s="6"/>
      <c r="X49" s="6"/>
      <c r="Y49" s="6"/>
      <c r="Z49" s="6"/>
      <c r="AA49" s="6"/>
      <c r="AB49" s="6"/>
      <c r="AC49" s="6"/>
      <c r="AD49" s="6"/>
      <c r="AE49" s="6"/>
      <c r="AF49" s="11">
        <v>6.93</v>
      </c>
      <c r="AG49" s="11">
        <v>0.53</v>
      </c>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c r="EU49" s="35"/>
      <c r="EV49" s="35"/>
      <c r="EW49" s="35"/>
      <c r="EX49" s="35"/>
      <c r="EY49" s="35"/>
      <c r="EZ49" s="35"/>
      <c r="FA49" s="35"/>
      <c r="FB49" s="35"/>
      <c r="FC49" s="35"/>
      <c r="FD49" s="35"/>
      <c r="FE49" s="35"/>
      <c r="FF49" s="35"/>
      <c r="FG49" s="35"/>
      <c r="FH49" s="35"/>
      <c r="FI49" s="35"/>
      <c r="FJ49" s="35"/>
      <c r="FK49" s="35"/>
      <c r="FL49" s="35"/>
      <c r="FM49" s="35"/>
      <c r="FN49" s="35"/>
      <c r="FO49" s="35"/>
      <c r="FP49" s="35"/>
      <c r="FQ49" s="35"/>
      <c r="FR49" s="35"/>
      <c r="FS49" s="35"/>
      <c r="FT49" s="35"/>
      <c r="FU49" s="35"/>
      <c r="FV49" s="35"/>
      <c r="FW49" s="35"/>
      <c r="FX49" s="35"/>
      <c r="FY49" s="35"/>
      <c r="FZ49" s="35"/>
      <c r="GA49" s="35"/>
      <c r="GB49" s="35"/>
      <c r="GC49" s="35"/>
      <c r="GD49" s="35"/>
      <c r="GE49" s="35"/>
      <c r="GF49" s="35"/>
      <c r="GG49" s="35"/>
      <c r="GH49" s="35"/>
      <c r="GI49" s="35"/>
      <c r="GJ49" s="35"/>
      <c r="GK49" s="35"/>
      <c r="GL49" s="35"/>
      <c r="GM49" s="35"/>
      <c r="GN49" s="35"/>
      <c r="GO49" s="35"/>
      <c r="GP49" s="35"/>
      <c r="GQ49" s="35"/>
      <c r="GR49" s="35"/>
      <c r="GS49" s="35"/>
      <c r="GT49" s="35"/>
      <c r="GU49" s="35"/>
      <c r="GV49" s="35"/>
      <c r="GW49" s="35"/>
      <c r="GX49" s="35"/>
      <c r="GY49" s="35"/>
      <c r="GZ49" s="35"/>
      <c r="HA49" s="35"/>
      <c r="HB49" s="35"/>
      <c r="HC49" s="35"/>
      <c r="HD49" s="35"/>
      <c r="HE49" s="35"/>
      <c r="HF49" s="35"/>
      <c r="HG49" s="35"/>
      <c r="HH49" s="35"/>
      <c r="HI49" s="35"/>
      <c r="HJ49" s="35"/>
      <c r="HK49" s="35"/>
      <c r="HL49" s="35"/>
      <c r="HM49" s="35"/>
      <c r="HN49" s="35"/>
      <c r="HO49" s="35"/>
      <c r="HP49" s="35"/>
      <c r="HQ49" s="35"/>
      <c r="HR49" s="35"/>
      <c r="HS49" s="35"/>
      <c r="HT49" s="35"/>
      <c r="HU49" s="35"/>
      <c r="HV49" s="35"/>
      <c r="HW49" s="35"/>
      <c r="HX49" s="35"/>
      <c r="HY49" s="35"/>
      <c r="HZ49" s="35"/>
      <c r="IA49" s="35"/>
      <c r="IB49" s="35"/>
      <c r="IC49" s="35"/>
      <c r="ID49" s="35"/>
      <c r="IE49" s="35"/>
      <c r="IF49" s="35"/>
      <c r="IG49" s="35"/>
      <c r="IH49" s="35"/>
      <c r="II49" s="35"/>
      <c r="IJ49" s="35"/>
      <c r="IK49" s="35"/>
      <c r="IL49" s="35"/>
      <c r="IM49" s="35"/>
      <c r="IN49" s="35"/>
      <c r="IO49" s="35"/>
      <c r="IP49" s="35"/>
      <c r="IQ49" s="35"/>
      <c r="IR49" s="35"/>
      <c r="IS49" s="35"/>
      <c r="IT49" s="35"/>
      <c r="IU49" s="35"/>
      <c r="IV49" s="35"/>
      <c r="IW49" s="35"/>
      <c r="IX49" s="35"/>
      <c r="IY49" s="35"/>
      <c r="IZ49" s="35"/>
      <c r="JA49" s="35"/>
      <c r="JB49" s="35"/>
      <c r="JC49" s="35"/>
      <c r="JD49" s="35"/>
      <c r="JE49" s="35"/>
      <c r="JF49" s="35"/>
      <c r="JG49" s="35"/>
      <c r="JH49" s="35"/>
      <c r="JI49" s="35"/>
      <c r="JJ49" s="35"/>
      <c r="JK49" s="35"/>
      <c r="JL49" s="35"/>
      <c r="JM49" s="35"/>
      <c r="JN49" s="35"/>
      <c r="JO49" s="35"/>
      <c r="JP49" s="35"/>
      <c r="JQ49" s="35"/>
      <c r="JR49" s="35"/>
      <c r="JS49" s="35"/>
      <c r="JT49" s="35"/>
      <c r="JU49" s="35"/>
      <c r="JV49" s="35"/>
      <c r="JW49" s="35"/>
      <c r="JX49" s="35"/>
      <c r="JY49" s="35"/>
      <c r="JZ49" s="35"/>
      <c r="KA49" s="35"/>
      <c r="KB49" s="35"/>
      <c r="KC49" s="35"/>
      <c r="KD49" s="35"/>
      <c r="KE49" s="35"/>
      <c r="KF49" s="35"/>
      <c r="KG49" s="35"/>
      <c r="KH49" s="35"/>
      <c r="KI49" s="35"/>
      <c r="KJ49" s="35"/>
      <c r="KK49" s="35"/>
      <c r="KL49" s="35"/>
      <c r="KM49" s="35"/>
      <c r="KN49" s="35"/>
      <c r="KO49" s="35"/>
      <c r="KP49" s="35"/>
      <c r="KQ49" s="35"/>
      <c r="KR49" s="35"/>
      <c r="KS49" s="35"/>
      <c r="KT49" s="35"/>
      <c r="KU49" s="35"/>
      <c r="KV49" s="35"/>
      <c r="KW49" s="35"/>
      <c r="KX49" s="35"/>
      <c r="KY49" s="35"/>
      <c r="KZ49" s="35"/>
      <c r="LA49" s="35"/>
      <c r="LB49" s="35"/>
      <c r="LC49" s="35"/>
      <c r="LD49" s="35"/>
      <c r="LE49" s="35"/>
      <c r="LF49" s="35"/>
      <c r="LG49" s="35"/>
      <c r="LH49" s="35"/>
      <c r="LI49" s="35"/>
      <c r="LJ49" s="35"/>
      <c r="LK49" s="35"/>
      <c r="LL49" s="35"/>
      <c r="LM49" s="35"/>
      <c r="LN49" s="35"/>
      <c r="LO49" s="35"/>
      <c r="LP49" s="35"/>
      <c r="LQ49" s="35"/>
      <c r="LR49" s="35"/>
      <c r="LS49" s="35"/>
      <c r="LT49" s="35"/>
      <c r="LU49" s="35"/>
      <c r="LV49" s="35"/>
      <c r="LW49" s="35"/>
      <c r="LX49" s="35"/>
      <c r="LY49" s="35"/>
      <c r="LZ49" s="35"/>
      <c r="MA49" s="35"/>
      <c r="MB49" s="35"/>
      <c r="MC49" s="35"/>
      <c r="MD49" s="35"/>
      <c r="ME49" s="35"/>
      <c r="MF49" s="35"/>
      <c r="MG49" s="35"/>
      <c r="MH49" s="35"/>
      <c r="MI49" s="35"/>
      <c r="MJ49" s="35"/>
      <c r="MK49" s="35"/>
      <c r="ML49" s="35"/>
      <c r="MM49" s="35"/>
      <c r="MN49" s="35"/>
      <c r="MO49" s="35"/>
      <c r="MP49" s="35"/>
      <c r="MQ49" s="35"/>
      <c r="MR49" s="35"/>
      <c r="MS49" s="35"/>
      <c r="MT49" s="35"/>
      <c r="MU49" s="35"/>
      <c r="MV49" s="35"/>
      <c r="MW49" s="35"/>
      <c r="MX49" s="35"/>
      <c r="MY49" s="35"/>
      <c r="MZ49" s="35"/>
      <c r="NA49" s="35"/>
      <c r="NB49" s="35"/>
      <c r="NC49" s="35"/>
      <c r="ND49" s="35"/>
      <c r="NE49" s="35"/>
      <c r="NF49" s="35"/>
      <c r="NG49" s="35"/>
      <c r="NH49" s="35"/>
      <c r="NI49" s="35"/>
      <c r="NJ49" s="35"/>
      <c r="NK49" s="35"/>
      <c r="NL49" s="35"/>
      <c r="NM49" s="35"/>
      <c r="NN49" s="35"/>
      <c r="NO49" s="35"/>
      <c r="NP49" s="35"/>
      <c r="NQ49" s="35"/>
      <c r="NR49" s="35"/>
      <c r="NS49" s="35"/>
      <c r="NT49" s="35"/>
      <c r="NU49" s="35"/>
      <c r="NV49" s="35"/>
      <c r="NW49" s="35"/>
      <c r="NX49" s="35"/>
      <c r="NY49" s="35"/>
      <c r="NZ49" s="35"/>
      <c r="OA49" s="35"/>
      <c r="OB49" s="35"/>
      <c r="OC49" s="35"/>
      <c r="OD49" s="35"/>
      <c r="OE49" s="35"/>
      <c r="OF49" s="35"/>
      <c r="OG49" s="35"/>
      <c r="OH49" s="35"/>
      <c r="OI49" s="35"/>
      <c r="OJ49" s="35"/>
      <c r="OK49" s="35"/>
      <c r="OL49" s="35"/>
      <c r="OM49" s="35"/>
    </row>
    <row r="50" spans="1:414" s="68" customFormat="1" x14ac:dyDescent="0.2">
      <c r="A50" s="62" t="s">
        <v>765</v>
      </c>
      <c r="B50" s="30" t="s">
        <v>709</v>
      </c>
      <c r="C50" s="57" t="s">
        <v>77</v>
      </c>
      <c r="D50" s="57"/>
      <c r="E50" s="11">
        <v>0.46</v>
      </c>
      <c r="F50" s="11">
        <v>0</v>
      </c>
      <c r="G50" s="11">
        <v>9.2000000000000012E-2</v>
      </c>
      <c r="H50" s="11">
        <v>0.18400000000000002</v>
      </c>
      <c r="I50" s="11">
        <v>9.2000000000000012E-2</v>
      </c>
      <c r="J50" s="11">
        <v>4.6000000000000006E-2</v>
      </c>
      <c r="K50" s="11">
        <v>4.1400000000000006E-2</v>
      </c>
      <c r="L50" s="11">
        <v>0</v>
      </c>
      <c r="M50" s="6"/>
      <c r="N50" s="6"/>
      <c r="O50" s="6"/>
      <c r="P50" s="6"/>
      <c r="Q50" s="6">
        <v>553</v>
      </c>
      <c r="R50" s="6">
        <v>715</v>
      </c>
      <c r="S50" s="6">
        <v>803</v>
      </c>
      <c r="T50" s="6">
        <v>903</v>
      </c>
      <c r="U50" s="6">
        <v>994</v>
      </c>
      <c r="V50" s="6"/>
      <c r="W50" s="6">
        <v>26.16</v>
      </c>
      <c r="X50" s="6">
        <v>5.18</v>
      </c>
      <c r="Y50" s="6">
        <v>132</v>
      </c>
      <c r="Z50" s="6"/>
      <c r="AA50" s="6"/>
      <c r="AB50" s="6"/>
      <c r="AC50" s="6"/>
      <c r="AD50" s="6"/>
      <c r="AE50" s="6"/>
      <c r="AF50" s="11">
        <v>0.83</v>
      </c>
      <c r="AG50" s="11">
        <v>0.3</v>
      </c>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5"/>
      <c r="FJ50" s="35"/>
      <c r="FK50" s="35"/>
      <c r="FL50" s="35"/>
      <c r="FM50" s="35"/>
      <c r="FN50" s="35"/>
      <c r="FO50" s="35"/>
      <c r="FP50" s="35"/>
      <c r="FQ50" s="35"/>
      <c r="FR50" s="35"/>
      <c r="FS50" s="35"/>
      <c r="FT50" s="35"/>
      <c r="FU50" s="35"/>
      <c r="FV50" s="35"/>
      <c r="FW50" s="35"/>
      <c r="FX50" s="35"/>
      <c r="FY50" s="35"/>
      <c r="FZ50" s="35"/>
      <c r="GA50" s="35"/>
      <c r="GB50" s="35"/>
      <c r="GC50" s="35"/>
      <c r="GD50" s="35"/>
      <c r="GE50" s="35"/>
      <c r="GF50" s="35"/>
      <c r="GG50" s="35"/>
      <c r="GH50" s="35"/>
      <c r="GI50" s="35"/>
      <c r="GJ50" s="35"/>
      <c r="GK50" s="35"/>
      <c r="GL50" s="35"/>
      <c r="GM50" s="35"/>
      <c r="GN50" s="35"/>
      <c r="GO50" s="35"/>
      <c r="GP50" s="35"/>
      <c r="GQ50" s="35"/>
      <c r="GR50" s="35"/>
      <c r="GS50" s="35"/>
      <c r="GT50" s="35"/>
      <c r="GU50" s="35"/>
      <c r="GV50" s="35"/>
      <c r="GW50" s="35"/>
      <c r="GX50" s="35"/>
      <c r="GY50" s="35"/>
      <c r="GZ50" s="35"/>
      <c r="HA50" s="35"/>
      <c r="HB50" s="35"/>
      <c r="HC50" s="35"/>
      <c r="HD50" s="35"/>
      <c r="HE50" s="35"/>
      <c r="HF50" s="35"/>
      <c r="HG50" s="35"/>
      <c r="HH50" s="35"/>
      <c r="HI50" s="35"/>
      <c r="HJ50" s="35"/>
      <c r="HK50" s="35"/>
      <c r="HL50" s="35"/>
      <c r="HM50" s="35"/>
      <c r="HN50" s="35"/>
      <c r="HO50" s="35"/>
      <c r="HP50" s="35"/>
      <c r="HQ50" s="35"/>
      <c r="HR50" s="35"/>
      <c r="HS50" s="35"/>
      <c r="HT50" s="35"/>
      <c r="HU50" s="35"/>
      <c r="HV50" s="35"/>
      <c r="HW50" s="35"/>
      <c r="HX50" s="35"/>
      <c r="HY50" s="35"/>
      <c r="HZ50" s="35"/>
      <c r="IA50" s="35"/>
      <c r="IB50" s="35"/>
      <c r="IC50" s="35"/>
      <c r="ID50" s="35"/>
      <c r="IE50" s="35"/>
      <c r="IF50" s="35"/>
      <c r="IG50" s="35"/>
      <c r="IH50" s="35"/>
      <c r="II50" s="35"/>
      <c r="IJ50" s="35"/>
      <c r="IK50" s="35"/>
      <c r="IL50" s="35"/>
      <c r="IM50" s="35"/>
      <c r="IN50" s="35"/>
      <c r="IO50" s="35"/>
      <c r="IP50" s="35"/>
      <c r="IQ50" s="35"/>
      <c r="IR50" s="35"/>
      <c r="IS50" s="35"/>
      <c r="IT50" s="35"/>
      <c r="IU50" s="35"/>
      <c r="IV50" s="35"/>
      <c r="IW50" s="35"/>
      <c r="IX50" s="35"/>
      <c r="IY50" s="35"/>
      <c r="IZ50" s="35"/>
      <c r="JA50" s="35"/>
      <c r="JB50" s="35"/>
      <c r="JC50" s="35"/>
      <c r="JD50" s="35"/>
      <c r="JE50" s="35"/>
      <c r="JF50" s="35"/>
      <c r="JG50" s="35"/>
      <c r="JH50" s="35"/>
      <c r="JI50" s="35"/>
      <c r="JJ50" s="35"/>
      <c r="JK50" s="35"/>
      <c r="JL50" s="35"/>
      <c r="JM50" s="35"/>
      <c r="JN50" s="35"/>
      <c r="JO50" s="35"/>
      <c r="JP50" s="35"/>
      <c r="JQ50" s="35"/>
      <c r="JR50" s="35"/>
      <c r="JS50" s="35"/>
      <c r="JT50" s="35"/>
      <c r="JU50" s="35"/>
      <c r="JV50" s="35"/>
      <c r="JW50" s="35"/>
      <c r="JX50" s="35"/>
      <c r="JY50" s="35"/>
      <c r="JZ50" s="35"/>
      <c r="KA50" s="35"/>
      <c r="KB50" s="35"/>
      <c r="KC50" s="35"/>
      <c r="KD50" s="35"/>
      <c r="KE50" s="35"/>
      <c r="KF50" s="35"/>
      <c r="KG50" s="35"/>
      <c r="KH50" s="35"/>
      <c r="KI50" s="35"/>
      <c r="KJ50" s="35"/>
      <c r="KK50" s="35"/>
      <c r="KL50" s="35"/>
      <c r="KM50" s="35"/>
      <c r="KN50" s="35"/>
      <c r="KO50" s="35"/>
      <c r="KP50" s="35"/>
      <c r="KQ50" s="35"/>
      <c r="KR50" s="35"/>
      <c r="KS50" s="35"/>
      <c r="KT50" s="35"/>
      <c r="KU50" s="35"/>
      <c r="KV50" s="35"/>
      <c r="KW50" s="35"/>
      <c r="KX50" s="35"/>
      <c r="KY50" s="35"/>
      <c r="KZ50" s="35"/>
      <c r="LA50" s="35"/>
      <c r="LB50" s="35"/>
      <c r="LC50" s="35"/>
      <c r="LD50" s="35"/>
      <c r="LE50" s="35"/>
      <c r="LF50" s="35"/>
      <c r="LG50" s="35"/>
      <c r="LH50" s="35"/>
      <c r="LI50" s="35"/>
      <c r="LJ50" s="35"/>
      <c r="LK50" s="35"/>
      <c r="LL50" s="35"/>
      <c r="LM50" s="35"/>
      <c r="LN50" s="35"/>
      <c r="LO50" s="35"/>
      <c r="LP50" s="35"/>
      <c r="LQ50" s="35"/>
      <c r="LR50" s="35"/>
      <c r="LS50" s="35"/>
      <c r="LT50" s="35"/>
      <c r="LU50" s="35"/>
      <c r="LV50" s="35"/>
      <c r="LW50" s="35"/>
      <c r="LX50" s="35"/>
      <c r="LY50" s="35"/>
      <c r="LZ50" s="35"/>
      <c r="MA50" s="35"/>
      <c r="MB50" s="35"/>
      <c r="MC50" s="35"/>
      <c r="MD50" s="35"/>
      <c r="ME50" s="35"/>
      <c r="MF50" s="35"/>
      <c r="MG50" s="35"/>
      <c r="MH50" s="35"/>
      <c r="MI50" s="35"/>
      <c r="MJ50" s="35"/>
      <c r="MK50" s="35"/>
      <c r="ML50" s="35"/>
      <c r="MM50" s="35"/>
      <c r="MN50" s="35"/>
      <c r="MO50" s="35"/>
      <c r="MP50" s="35"/>
      <c r="MQ50" s="35"/>
      <c r="MR50" s="35"/>
      <c r="MS50" s="35"/>
      <c r="MT50" s="35"/>
      <c r="MU50" s="35"/>
      <c r="MV50" s="35"/>
      <c r="MW50" s="35"/>
      <c r="MX50" s="35"/>
      <c r="MY50" s="35"/>
      <c r="MZ50" s="35"/>
      <c r="NA50" s="35"/>
      <c r="NB50" s="35"/>
      <c r="NC50" s="35"/>
      <c r="ND50" s="35"/>
      <c r="NE50" s="35"/>
      <c r="NF50" s="35"/>
      <c r="NG50" s="35"/>
      <c r="NH50" s="35"/>
      <c r="NI50" s="35"/>
      <c r="NJ50" s="35"/>
      <c r="NK50" s="35"/>
      <c r="NL50" s="35"/>
      <c r="NM50" s="35"/>
      <c r="NN50" s="35"/>
      <c r="NO50" s="35"/>
      <c r="NP50" s="35"/>
      <c r="NQ50" s="35"/>
      <c r="NR50" s="35"/>
      <c r="NS50" s="35"/>
      <c r="NT50" s="35"/>
      <c r="NU50" s="35"/>
      <c r="NV50" s="35"/>
      <c r="NW50" s="35"/>
      <c r="NX50" s="35"/>
      <c r="NY50" s="35"/>
      <c r="NZ50" s="35"/>
      <c r="OA50" s="35"/>
      <c r="OB50" s="35"/>
      <c r="OC50" s="35"/>
      <c r="OD50" s="35"/>
      <c r="OE50" s="35"/>
      <c r="OF50" s="35"/>
      <c r="OG50" s="35"/>
      <c r="OH50" s="35"/>
      <c r="OI50" s="35"/>
      <c r="OJ50" s="35"/>
      <c r="OK50" s="35"/>
      <c r="OL50" s="35"/>
      <c r="OM50" s="35"/>
    </row>
    <row r="51" spans="1:414" s="66" customFormat="1" x14ac:dyDescent="0.2">
      <c r="A51" s="8" t="s">
        <v>460</v>
      </c>
      <c r="B51" s="30" t="s">
        <v>710</v>
      </c>
      <c r="C51" s="57" t="s">
        <v>76</v>
      </c>
      <c r="D51" s="57"/>
      <c r="E51" s="13">
        <v>0.15</v>
      </c>
      <c r="F51" s="13">
        <v>0</v>
      </c>
      <c r="G51" s="13">
        <v>1.3499999999999998E-2</v>
      </c>
      <c r="H51" s="13">
        <v>0.105</v>
      </c>
      <c r="I51" s="13">
        <v>0.03</v>
      </c>
      <c r="J51" s="13">
        <v>0</v>
      </c>
      <c r="K51" s="13">
        <v>0</v>
      </c>
      <c r="L51" s="13">
        <v>0</v>
      </c>
      <c r="M51" s="21"/>
      <c r="N51" s="21"/>
      <c r="O51" s="21"/>
      <c r="P51" s="21"/>
      <c r="Q51" s="21">
        <v>838</v>
      </c>
      <c r="R51" s="21">
        <v>946</v>
      </c>
      <c r="S51" s="21">
        <v>1086</v>
      </c>
      <c r="T51" s="21">
        <v>1261</v>
      </c>
      <c r="U51" s="21">
        <v>1312</v>
      </c>
      <c r="V51" s="21"/>
      <c r="W51" s="21"/>
      <c r="X51" s="21"/>
      <c r="Y51" s="21"/>
      <c r="Z51" s="21"/>
      <c r="AA51" s="21"/>
      <c r="AB51" s="21"/>
      <c r="AC51" s="21"/>
      <c r="AD51" s="21"/>
      <c r="AE51" s="21"/>
      <c r="AF51" s="13"/>
      <c r="AG51" s="13"/>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c r="GG51" s="35"/>
      <c r="GH51" s="35"/>
      <c r="GI51" s="35"/>
      <c r="GJ51" s="35"/>
      <c r="GK51" s="35"/>
      <c r="GL51" s="35"/>
      <c r="GM51" s="35"/>
      <c r="GN51" s="35"/>
      <c r="GO51" s="35"/>
      <c r="GP51" s="35"/>
      <c r="GQ51" s="35"/>
      <c r="GR51" s="35"/>
      <c r="GS51" s="35"/>
      <c r="GT51" s="35"/>
      <c r="GU51" s="35"/>
      <c r="GV51" s="35"/>
      <c r="GW51" s="35"/>
      <c r="GX51" s="35"/>
      <c r="GY51" s="35"/>
      <c r="GZ51" s="35"/>
      <c r="HA51" s="35"/>
      <c r="HB51" s="35"/>
      <c r="HC51" s="35"/>
      <c r="HD51" s="35"/>
      <c r="HE51" s="35"/>
      <c r="HF51" s="35"/>
      <c r="HG51" s="35"/>
      <c r="HH51" s="35"/>
      <c r="HI51" s="35"/>
      <c r="HJ51" s="35"/>
      <c r="HK51" s="35"/>
      <c r="HL51" s="35"/>
      <c r="HM51" s="35"/>
      <c r="HN51" s="35"/>
      <c r="HO51" s="35"/>
      <c r="HP51" s="35"/>
      <c r="HQ51" s="35"/>
      <c r="HR51" s="35"/>
      <c r="HS51" s="35"/>
      <c r="HT51" s="35"/>
      <c r="HU51" s="35"/>
      <c r="HV51" s="35"/>
      <c r="HW51" s="35"/>
      <c r="HX51" s="35"/>
      <c r="HY51" s="35"/>
      <c r="HZ51" s="35"/>
      <c r="IA51" s="35"/>
      <c r="IB51" s="35"/>
      <c r="IC51" s="35"/>
      <c r="ID51" s="35"/>
      <c r="IE51" s="35"/>
      <c r="IF51" s="35"/>
      <c r="IG51" s="35"/>
      <c r="IH51" s="35"/>
      <c r="II51" s="35"/>
      <c r="IJ51" s="35"/>
      <c r="IK51" s="35"/>
      <c r="IL51" s="35"/>
      <c r="IM51" s="35"/>
      <c r="IN51" s="35"/>
      <c r="IO51" s="35"/>
      <c r="IP51" s="35"/>
      <c r="IQ51" s="35"/>
      <c r="IR51" s="35"/>
      <c r="IS51" s="35"/>
      <c r="IT51" s="35"/>
      <c r="IU51" s="35"/>
      <c r="IV51" s="35"/>
      <c r="IW51" s="35"/>
      <c r="IX51" s="35"/>
      <c r="IY51" s="35"/>
      <c r="IZ51" s="35"/>
      <c r="JA51" s="35"/>
      <c r="JB51" s="35"/>
      <c r="JC51" s="35"/>
      <c r="JD51" s="35"/>
      <c r="JE51" s="35"/>
      <c r="JF51" s="35"/>
      <c r="JG51" s="35"/>
      <c r="JH51" s="35"/>
      <c r="JI51" s="35"/>
      <c r="JJ51" s="35"/>
      <c r="JK51" s="35"/>
      <c r="JL51" s="35"/>
      <c r="JM51" s="35"/>
      <c r="JN51" s="35"/>
      <c r="JO51" s="35"/>
      <c r="JP51" s="35"/>
      <c r="JQ51" s="35"/>
      <c r="JR51" s="35"/>
      <c r="JS51" s="35"/>
      <c r="JT51" s="35"/>
      <c r="JU51" s="35"/>
      <c r="JV51" s="35"/>
      <c r="JW51" s="35"/>
      <c r="JX51" s="35"/>
      <c r="JY51" s="35"/>
      <c r="JZ51" s="35"/>
      <c r="KA51" s="35"/>
      <c r="KB51" s="35"/>
      <c r="KC51" s="35"/>
      <c r="KD51" s="35"/>
      <c r="KE51" s="35"/>
      <c r="KF51" s="35"/>
      <c r="KG51" s="35"/>
      <c r="KH51" s="35"/>
      <c r="KI51" s="35"/>
      <c r="KJ51" s="35"/>
      <c r="KK51" s="35"/>
      <c r="KL51" s="35"/>
      <c r="KM51" s="35"/>
      <c r="KN51" s="35"/>
      <c r="KO51" s="35"/>
      <c r="KP51" s="35"/>
      <c r="KQ51" s="35"/>
      <c r="KR51" s="35"/>
      <c r="KS51" s="35"/>
      <c r="KT51" s="35"/>
      <c r="KU51" s="35"/>
      <c r="KV51" s="35"/>
      <c r="KW51" s="35"/>
      <c r="KX51" s="35"/>
      <c r="KY51" s="35"/>
      <c r="KZ51" s="35"/>
      <c r="LA51" s="35"/>
      <c r="LB51" s="35"/>
      <c r="LC51" s="35"/>
      <c r="LD51" s="35"/>
      <c r="LE51" s="35"/>
      <c r="LF51" s="35"/>
      <c r="LG51" s="35"/>
      <c r="LH51" s="35"/>
      <c r="LI51" s="35"/>
      <c r="LJ51" s="35"/>
      <c r="LK51" s="35"/>
      <c r="LL51" s="35"/>
      <c r="LM51" s="35"/>
      <c r="LN51" s="35"/>
      <c r="LO51" s="35"/>
      <c r="LP51" s="35"/>
      <c r="LQ51" s="35"/>
      <c r="LR51" s="35"/>
      <c r="LS51" s="35"/>
      <c r="LT51" s="35"/>
      <c r="LU51" s="35"/>
      <c r="LV51" s="35"/>
      <c r="LW51" s="35"/>
      <c r="LX51" s="35"/>
      <c r="LY51" s="35"/>
      <c r="LZ51" s="35"/>
      <c r="MA51" s="35"/>
      <c r="MB51" s="35"/>
      <c r="MC51" s="35"/>
      <c r="MD51" s="35"/>
      <c r="ME51" s="35"/>
      <c r="MF51" s="35"/>
      <c r="MG51" s="35"/>
      <c r="MH51" s="35"/>
      <c r="MI51" s="35"/>
      <c r="MJ51" s="35"/>
      <c r="MK51" s="35"/>
      <c r="ML51" s="35"/>
      <c r="MM51" s="35"/>
      <c r="MN51" s="35"/>
      <c r="MO51" s="35"/>
      <c r="MP51" s="35"/>
      <c r="MQ51" s="35"/>
      <c r="MR51" s="35"/>
      <c r="MS51" s="35"/>
      <c r="MT51" s="35"/>
      <c r="MU51" s="35"/>
      <c r="MV51" s="35"/>
      <c r="MW51" s="35"/>
      <c r="MX51" s="35"/>
      <c r="MY51" s="35"/>
      <c r="MZ51" s="35"/>
      <c r="NA51" s="35"/>
      <c r="NB51" s="35"/>
      <c r="NC51" s="35"/>
      <c r="ND51" s="35"/>
      <c r="NE51" s="35"/>
      <c r="NF51" s="35"/>
      <c r="NG51" s="35"/>
      <c r="NH51" s="35"/>
      <c r="NI51" s="35"/>
      <c r="NJ51" s="35"/>
      <c r="NK51" s="35"/>
      <c r="NL51" s="35"/>
      <c r="NM51" s="35"/>
      <c r="NN51" s="35"/>
      <c r="NO51" s="35"/>
      <c r="NP51" s="35"/>
      <c r="NQ51" s="35"/>
      <c r="NR51" s="35"/>
      <c r="NS51" s="35"/>
      <c r="NT51" s="35"/>
      <c r="NU51" s="35"/>
      <c r="NV51" s="35"/>
      <c r="NW51" s="35"/>
      <c r="NX51" s="35"/>
      <c r="NY51" s="35"/>
      <c r="NZ51" s="35"/>
      <c r="OA51" s="35"/>
      <c r="OB51" s="35"/>
      <c r="OC51" s="35"/>
      <c r="OD51" s="35"/>
      <c r="OE51" s="35"/>
      <c r="OF51" s="35"/>
      <c r="OG51" s="35"/>
      <c r="OH51" s="35"/>
      <c r="OI51" s="35"/>
      <c r="OJ51" s="35"/>
      <c r="OK51" s="35"/>
      <c r="OL51" s="35"/>
      <c r="OM51" s="35"/>
      <c r="ON51" s="68"/>
      <c r="OO51" s="68"/>
      <c r="OP51" s="68"/>
      <c r="OQ51" s="68"/>
      <c r="OR51" s="68"/>
      <c r="OS51" s="68"/>
      <c r="OT51" s="68"/>
      <c r="OU51" s="68"/>
      <c r="OV51" s="68"/>
      <c r="OW51" s="68"/>
      <c r="OX51" s="68"/>
    </row>
    <row r="52" spans="1:414" s="66" customFormat="1" x14ac:dyDescent="0.2">
      <c r="A52" s="8" t="s">
        <v>461</v>
      </c>
      <c r="B52" s="30" t="s">
        <v>710</v>
      </c>
      <c r="C52" s="57" t="s">
        <v>76</v>
      </c>
      <c r="D52" s="57"/>
      <c r="E52" s="11">
        <v>0.06</v>
      </c>
      <c r="F52" s="11">
        <v>0</v>
      </c>
      <c r="G52" s="11">
        <v>1.2E-2</v>
      </c>
      <c r="H52" s="11">
        <v>0.03</v>
      </c>
      <c r="I52" s="11">
        <v>1.7999999999999999E-2</v>
      </c>
      <c r="J52" s="11">
        <v>0</v>
      </c>
      <c r="K52" s="11">
        <v>0</v>
      </c>
      <c r="L52" s="11">
        <v>0</v>
      </c>
      <c r="M52" s="6"/>
      <c r="N52" s="6"/>
      <c r="O52" s="6"/>
      <c r="P52" s="6"/>
      <c r="Q52" s="6">
        <v>734</v>
      </c>
      <c r="R52" s="6">
        <v>914</v>
      </c>
      <c r="S52" s="6">
        <v>1053</v>
      </c>
      <c r="T52" s="6">
        <v>1255</v>
      </c>
      <c r="U52" s="6">
        <v>1316</v>
      </c>
      <c r="V52" s="6"/>
      <c r="W52" s="6"/>
      <c r="X52" s="6"/>
      <c r="Y52" s="6"/>
      <c r="Z52" s="6"/>
      <c r="AA52" s="6"/>
      <c r="AB52" s="6"/>
      <c r="AC52" s="6"/>
      <c r="AD52" s="6"/>
      <c r="AE52" s="6"/>
      <c r="AF52" s="11"/>
      <c r="AG52" s="11"/>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35"/>
      <c r="GR52" s="35"/>
      <c r="GS52" s="35"/>
      <c r="GT52" s="35"/>
      <c r="GU52" s="35"/>
      <c r="GV52" s="35"/>
      <c r="GW52" s="35"/>
      <c r="GX52" s="35"/>
      <c r="GY52" s="35"/>
      <c r="GZ52" s="35"/>
      <c r="HA52" s="35"/>
      <c r="HB52" s="35"/>
      <c r="HC52" s="35"/>
      <c r="HD52" s="35"/>
      <c r="HE52" s="35"/>
      <c r="HF52" s="35"/>
      <c r="HG52" s="35"/>
      <c r="HH52" s="35"/>
      <c r="HI52" s="35"/>
      <c r="HJ52" s="35"/>
      <c r="HK52" s="35"/>
      <c r="HL52" s="35"/>
      <c r="HM52" s="35"/>
      <c r="HN52" s="35"/>
      <c r="HO52" s="35"/>
      <c r="HP52" s="35"/>
      <c r="HQ52" s="35"/>
      <c r="HR52" s="35"/>
      <c r="HS52" s="35"/>
      <c r="HT52" s="35"/>
      <c r="HU52" s="35"/>
      <c r="HV52" s="35"/>
      <c r="HW52" s="35"/>
      <c r="HX52" s="35"/>
      <c r="HY52" s="35"/>
      <c r="HZ52" s="35"/>
      <c r="IA52" s="35"/>
      <c r="IB52" s="35"/>
      <c r="IC52" s="35"/>
      <c r="ID52" s="35"/>
      <c r="IE52" s="35"/>
      <c r="IF52" s="35"/>
      <c r="IG52" s="35"/>
      <c r="IH52" s="35"/>
      <c r="II52" s="35"/>
      <c r="IJ52" s="35"/>
      <c r="IK52" s="35"/>
      <c r="IL52" s="35"/>
      <c r="IM52" s="35"/>
      <c r="IN52" s="35"/>
      <c r="IO52" s="35"/>
      <c r="IP52" s="35"/>
      <c r="IQ52" s="35"/>
      <c r="IR52" s="35"/>
      <c r="IS52" s="35"/>
      <c r="IT52" s="35"/>
      <c r="IU52" s="35"/>
      <c r="IV52" s="35"/>
      <c r="IW52" s="35"/>
      <c r="IX52" s="35"/>
      <c r="IY52" s="35"/>
      <c r="IZ52" s="35"/>
      <c r="JA52" s="35"/>
      <c r="JB52" s="35"/>
      <c r="JC52" s="35"/>
      <c r="JD52" s="35"/>
      <c r="JE52" s="35"/>
      <c r="JF52" s="35"/>
      <c r="JG52" s="35"/>
      <c r="JH52" s="35"/>
      <c r="JI52" s="35"/>
      <c r="JJ52" s="35"/>
      <c r="JK52" s="35"/>
      <c r="JL52" s="35"/>
      <c r="JM52" s="35"/>
      <c r="JN52" s="35"/>
      <c r="JO52" s="35"/>
      <c r="JP52" s="35"/>
      <c r="JQ52" s="35"/>
      <c r="JR52" s="35"/>
      <c r="JS52" s="35"/>
      <c r="JT52" s="35"/>
      <c r="JU52" s="35"/>
      <c r="JV52" s="35"/>
      <c r="JW52" s="35"/>
      <c r="JX52" s="35"/>
      <c r="JY52" s="35"/>
      <c r="JZ52" s="35"/>
      <c r="KA52" s="35"/>
      <c r="KB52" s="35"/>
      <c r="KC52" s="35"/>
      <c r="KD52" s="35"/>
      <c r="KE52" s="35"/>
      <c r="KF52" s="35"/>
      <c r="KG52" s="35"/>
      <c r="KH52" s="35"/>
      <c r="KI52" s="35"/>
      <c r="KJ52" s="35"/>
      <c r="KK52" s="35"/>
      <c r="KL52" s="35"/>
      <c r="KM52" s="35"/>
      <c r="KN52" s="35"/>
      <c r="KO52" s="35"/>
      <c r="KP52" s="35"/>
      <c r="KQ52" s="35"/>
      <c r="KR52" s="35"/>
      <c r="KS52" s="35"/>
      <c r="KT52" s="35"/>
      <c r="KU52" s="35"/>
      <c r="KV52" s="35"/>
      <c r="KW52" s="35"/>
      <c r="KX52" s="35"/>
      <c r="KY52" s="35"/>
      <c r="KZ52" s="35"/>
      <c r="LA52" s="35"/>
      <c r="LB52" s="35"/>
      <c r="LC52" s="35"/>
      <c r="LD52" s="35"/>
      <c r="LE52" s="35"/>
      <c r="LF52" s="35"/>
      <c r="LG52" s="35"/>
      <c r="LH52" s="35"/>
      <c r="LI52" s="35"/>
      <c r="LJ52" s="35"/>
      <c r="LK52" s="35"/>
      <c r="LL52" s="35"/>
      <c r="LM52" s="35"/>
      <c r="LN52" s="35"/>
      <c r="LO52" s="35"/>
      <c r="LP52" s="35"/>
      <c r="LQ52" s="35"/>
      <c r="LR52" s="35"/>
      <c r="LS52" s="35"/>
      <c r="LT52" s="35"/>
      <c r="LU52" s="35"/>
      <c r="LV52" s="35"/>
      <c r="LW52" s="35"/>
      <c r="LX52" s="35"/>
      <c r="LY52" s="35"/>
      <c r="LZ52" s="35"/>
      <c r="MA52" s="35"/>
      <c r="MB52" s="35"/>
      <c r="MC52" s="35"/>
      <c r="MD52" s="35"/>
      <c r="ME52" s="35"/>
      <c r="MF52" s="35"/>
      <c r="MG52" s="35"/>
      <c r="MH52" s="35"/>
      <c r="MI52" s="35"/>
      <c r="MJ52" s="35"/>
      <c r="MK52" s="35"/>
      <c r="ML52" s="35"/>
      <c r="MM52" s="35"/>
      <c r="MN52" s="35"/>
      <c r="MO52" s="35"/>
      <c r="MP52" s="35"/>
      <c r="MQ52" s="35"/>
      <c r="MR52" s="35"/>
      <c r="MS52" s="35"/>
      <c r="MT52" s="35"/>
      <c r="MU52" s="35"/>
      <c r="MV52" s="35"/>
      <c r="MW52" s="35"/>
      <c r="MX52" s="35"/>
      <c r="MY52" s="35"/>
      <c r="MZ52" s="35"/>
      <c r="NA52" s="35"/>
      <c r="NB52" s="35"/>
      <c r="NC52" s="35"/>
      <c r="ND52" s="35"/>
      <c r="NE52" s="35"/>
      <c r="NF52" s="35"/>
      <c r="NG52" s="35"/>
      <c r="NH52" s="35"/>
      <c r="NI52" s="35"/>
      <c r="NJ52" s="35"/>
      <c r="NK52" s="35"/>
      <c r="NL52" s="35"/>
      <c r="NM52" s="35"/>
      <c r="NN52" s="35"/>
      <c r="NO52" s="35"/>
      <c r="NP52" s="35"/>
      <c r="NQ52" s="35"/>
      <c r="NR52" s="35"/>
      <c r="NS52" s="35"/>
      <c r="NT52" s="35"/>
      <c r="NU52" s="35"/>
      <c r="NV52" s="35"/>
      <c r="NW52" s="35"/>
      <c r="NX52" s="35"/>
      <c r="NY52" s="35"/>
      <c r="NZ52" s="35"/>
      <c r="OA52" s="35"/>
      <c r="OB52" s="35"/>
      <c r="OC52" s="35"/>
      <c r="OD52" s="35"/>
      <c r="OE52" s="35"/>
      <c r="OF52" s="35"/>
      <c r="OG52" s="35"/>
      <c r="OH52" s="35"/>
      <c r="OI52" s="35"/>
      <c r="OJ52" s="68"/>
      <c r="OK52" s="68"/>
      <c r="OL52" s="68"/>
      <c r="OM52" s="68"/>
      <c r="ON52" s="68"/>
      <c r="OO52" s="68"/>
      <c r="OP52" s="68"/>
      <c r="OQ52" s="68"/>
      <c r="OR52" s="68"/>
      <c r="OS52" s="68"/>
      <c r="OT52" s="68"/>
      <c r="OU52" s="68"/>
      <c r="OV52" s="68"/>
      <c r="OW52" s="68"/>
      <c r="OX52" s="68"/>
    </row>
    <row r="53" spans="1:414" s="66" customFormat="1" x14ac:dyDescent="0.2">
      <c r="A53" s="8" t="s">
        <v>548</v>
      </c>
      <c r="B53" s="30" t="s">
        <v>711</v>
      </c>
      <c r="C53" s="57" t="s">
        <v>75</v>
      </c>
      <c r="D53" s="57"/>
      <c r="E53" s="11"/>
      <c r="F53" s="11"/>
      <c r="G53" s="11"/>
      <c r="H53" s="11"/>
      <c r="I53" s="11"/>
      <c r="J53" s="11"/>
      <c r="K53" s="11"/>
      <c r="L53" s="11"/>
      <c r="M53" s="6"/>
      <c r="N53" s="6"/>
      <c r="O53" s="6"/>
      <c r="P53" s="6"/>
      <c r="Q53" s="6"/>
      <c r="R53" s="6"/>
      <c r="S53" s="6"/>
      <c r="T53" s="6"/>
      <c r="U53" s="6"/>
      <c r="V53" s="6"/>
      <c r="W53" s="6"/>
      <c r="X53" s="6"/>
      <c r="Y53" s="6"/>
      <c r="Z53" s="6"/>
      <c r="AA53" s="6"/>
      <c r="AB53" s="6"/>
      <c r="AC53" s="6"/>
      <c r="AD53" s="6"/>
      <c r="AE53" s="6"/>
      <c r="AF53" s="11"/>
      <c r="AG53" s="11"/>
      <c r="AH53" s="50"/>
      <c r="AI53" s="35"/>
      <c r="AJ53" s="35"/>
      <c r="AK53" s="35"/>
      <c r="AL53" s="35"/>
      <c r="AM53" s="35"/>
      <c r="AN53" s="35"/>
      <c r="AO53" s="35"/>
      <c r="AP53" s="35"/>
      <c r="AQ53" s="35"/>
      <c r="AR53" s="35"/>
      <c r="AS53" s="35"/>
      <c r="AT53" s="35"/>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c r="DA53" s="50"/>
      <c r="DB53" s="50"/>
      <c r="DC53" s="50"/>
      <c r="DD53" s="50"/>
      <c r="DE53" s="50"/>
      <c r="DF53" s="50"/>
      <c r="DG53" s="50"/>
      <c r="DH53" s="50"/>
      <c r="DI53" s="50"/>
      <c r="DJ53" s="50"/>
      <c r="DK53" s="50"/>
      <c r="DL53" s="50"/>
      <c r="DM53" s="50"/>
      <c r="DN53" s="50"/>
      <c r="DO53" s="50"/>
      <c r="DP53" s="50"/>
      <c r="DQ53" s="50"/>
      <c r="DR53" s="50"/>
      <c r="DS53" s="50"/>
      <c r="DT53" s="50"/>
      <c r="DU53" s="50"/>
      <c r="DV53" s="50"/>
      <c r="DW53" s="50"/>
      <c r="DX53" s="50"/>
      <c r="DY53" s="50"/>
      <c r="DZ53" s="50"/>
      <c r="EA53" s="50"/>
      <c r="EB53" s="50"/>
      <c r="EC53" s="50"/>
      <c r="ED53" s="50"/>
      <c r="EE53" s="50"/>
      <c r="EF53" s="50"/>
      <c r="EG53" s="50"/>
      <c r="EH53" s="50"/>
      <c r="EI53" s="50"/>
      <c r="EJ53" s="50"/>
      <c r="EK53" s="50"/>
      <c r="EL53" s="50"/>
      <c r="EM53" s="50"/>
      <c r="EN53" s="50"/>
      <c r="EO53" s="50"/>
      <c r="EP53" s="50"/>
      <c r="EQ53" s="50"/>
      <c r="ER53" s="50"/>
      <c r="ES53" s="50"/>
      <c r="ET53" s="50"/>
      <c r="EU53" s="50"/>
      <c r="EV53" s="50"/>
      <c r="EW53" s="50"/>
      <c r="EX53" s="50"/>
      <c r="EY53" s="50"/>
      <c r="EZ53" s="50"/>
      <c r="FA53" s="50"/>
      <c r="FB53" s="50"/>
      <c r="FC53" s="50"/>
      <c r="FD53" s="50"/>
      <c r="FE53" s="50"/>
      <c r="FF53" s="50"/>
      <c r="FG53" s="50"/>
      <c r="FH53" s="50"/>
      <c r="FI53" s="50"/>
      <c r="FJ53" s="50"/>
      <c r="FK53" s="50"/>
      <c r="FL53" s="50"/>
      <c r="FM53" s="50"/>
      <c r="FN53" s="50"/>
      <c r="FO53" s="50"/>
      <c r="FP53" s="50"/>
      <c r="FQ53" s="50"/>
      <c r="FR53" s="50"/>
      <c r="FS53" s="50"/>
      <c r="FT53" s="50"/>
      <c r="FU53" s="50"/>
      <c r="FV53" s="50"/>
      <c r="FW53" s="50"/>
      <c r="FX53" s="50"/>
      <c r="FY53" s="50"/>
      <c r="FZ53" s="50"/>
      <c r="GA53" s="50"/>
      <c r="GB53" s="50"/>
      <c r="GC53" s="50"/>
      <c r="GD53" s="50"/>
      <c r="GE53" s="50"/>
      <c r="GF53" s="50"/>
      <c r="GG53" s="50"/>
      <c r="GH53" s="50"/>
      <c r="GI53" s="50"/>
      <c r="GJ53" s="50"/>
      <c r="GK53" s="50"/>
      <c r="GL53" s="50"/>
      <c r="GM53" s="50"/>
      <c r="GN53" s="50"/>
      <c r="GO53" s="50"/>
      <c r="GP53" s="50"/>
      <c r="GQ53" s="50"/>
      <c r="GR53" s="50"/>
      <c r="GS53" s="50"/>
      <c r="GT53" s="50"/>
      <c r="GU53" s="50"/>
      <c r="GV53" s="50"/>
      <c r="GW53" s="50"/>
      <c r="GX53" s="50"/>
      <c r="GY53" s="50"/>
      <c r="GZ53" s="50"/>
      <c r="HA53" s="50"/>
      <c r="HB53" s="50"/>
      <c r="HC53" s="50"/>
      <c r="HD53" s="50"/>
      <c r="HE53" s="50"/>
      <c r="HF53" s="50"/>
      <c r="HG53" s="50"/>
      <c r="HH53" s="50"/>
      <c r="HI53" s="50"/>
      <c r="HJ53" s="50"/>
      <c r="HK53" s="50"/>
      <c r="HL53" s="50"/>
      <c r="HM53" s="50"/>
      <c r="HN53" s="50"/>
      <c r="HO53" s="50"/>
      <c r="HP53" s="50"/>
      <c r="HQ53" s="50"/>
      <c r="HR53" s="50"/>
      <c r="HS53" s="50"/>
      <c r="HT53" s="50"/>
      <c r="HU53" s="50"/>
      <c r="HV53" s="50"/>
      <c r="HW53" s="50"/>
      <c r="HX53" s="50"/>
      <c r="HY53" s="50"/>
      <c r="HZ53" s="50"/>
      <c r="IA53" s="50"/>
      <c r="IB53" s="50"/>
      <c r="IC53" s="50"/>
      <c r="ID53" s="50"/>
      <c r="IE53" s="50"/>
      <c r="IF53" s="50"/>
      <c r="IG53" s="50"/>
      <c r="IH53" s="50"/>
      <c r="II53" s="50"/>
      <c r="IJ53" s="50"/>
      <c r="IK53" s="50"/>
      <c r="IL53" s="50"/>
      <c r="IM53" s="50"/>
      <c r="IN53" s="50"/>
      <c r="IO53" s="50"/>
      <c r="IP53" s="50"/>
      <c r="IQ53" s="50"/>
      <c r="IR53" s="50"/>
      <c r="IS53" s="50"/>
      <c r="IT53" s="50"/>
      <c r="IU53" s="50"/>
      <c r="IV53" s="50"/>
      <c r="IW53" s="50"/>
      <c r="IX53" s="50"/>
      <c r="IY53" s="50"/>
      <c r="IZ53" s="50"/>
      <c r="JA53" s="50"/>
      <c r="JB53" s="50"/>
      <c r="JC53" s="50"/>
      <c r="JD53" s="50"/>
      <c r="JE53" s="50"/>
      <c r="JF53" s="50"/>
      <c r="JG53" s="50"/>
      <c r="JH53" s="50"/>
      <c r="JI53" s="50"/>
      <c r="JJ53" s="50"/>
      <c r="JK53" s="50"/>
      <c r="JL53" s="50"/>
      <c r="JM53" s="50"/>
      <c r="JN53" s="50"/>
      <c r="JO53" s="50"/>
      <c r="JP53" s="50"/>
      <c r="JQ53" s="50"/>
      <c r="JR53" s="50"/>
      <c r="JS53" s="50"/>
      <c r="JT53" s="50"/>
      <c r="JU53" s="50"/>
      <c r="JV53" s="50"/>
      <c r="JW53" s="50"/>
      <c r="JX53" s="50"/>
      <c r="JY53" s="50"/>
      <c r="JZ53" s="50"/>
      <c r="KA53" s="50"/>
      <c r="KB53" s="50"/>
      <c r="KC53" s="50"/>
      <c r="KD53" s="50"/>
      <c r="KE53" s="50"/>
      <c r="KF53" s="50"/>
      <c r="KG53" s="50"/>
      <c r="KH53" s="50"/>
      <c r="KI53" s="50"/>
      <c r="KJ53" s="50"/>
      <c r="KK53" s="50"/>
      <c r="KL53" s="50"/>
      <c r="KM53" s="50"/>
      <c r="KN53" s="50"/>
      <c r="KO53" s="50"/>
      <c r="KP53" s="50"/>
      <c r="KQ53" s="50"/>
      <c r="KR53" s="50"/>
      <c r="KS53" s="50"/>
      <c r="KT53" s="50"/>
      <c r="KU53" s="50"/>
      <c r="KV53" s="50"/>
      <c r="KW53" s="50"/>
      <c r="KX53" s="50"/>
      <c r="KY53" s="50"/>
      <c r="KZ53" s="50"/>
      <c r="LA53" s="50"/>
      <c r="LB53" s="50"/>
      <c r="LC53" s="50"/>
      <c r="LD53" s="50"/>
      <c r="LE53" s="50"/>
      <c r="LF53" s="50"/>
      <c r="LG53" s="50"/>
      <c r="LH53" s="50"/>
      <c r="LI53" s="50"/>
      <c r="LJ53" s="50"/>
      <c r="LK53" s="50"/>
      <c r="LL53" s="50"/>
      <c r="LM53" s="50"/>
      <c r="LN53" s="50"/>
      <c r="LO53" s="50"/>
      <c r="LP53" s="50"/>
      <c r="LQ53" s="50"/>
      <c r="LR53" s="50"/>
      <c r="LS53" s="50"/>
      <c r="LT53" s="50"/>
      <c r="LU53" s="50"/>
      <c r="LV53" s="50"/>
      <c r="LW53" s="50"/>
      <c r="LX53" s="50"/>
      <c r="LY53" s="50"/>
      <c r="LZ53" s="50"/>
      <c r="MA53" s="50"/>
      <c r="MB53" s="50"/>
      <c r="MC53" s="50"/>
      <c r="MD53" s="50"/>
      <c r="ME53" s="50"/>
      <c r="MF53" s="50"/>
      <c r="MG53" s="50"/>
      <c r="MH53" s="50"/>
      <c r="MI53" s="50"/>
      <c r="MJ53" s="50"/>
      <c r="MK53" s="50"/>
      <c r="ML53" s="50"/>
      <c r="MM53" s="50"/>
      <c r="MN53" s="50"/>
      <c r="MO53" s="50"/>
      <c r="MP53" s="50"/>
      <c r="MQ53" s="50"/>
      <c r="MR53" s="50"/>
      <c r="MS53" s="50"/>
      <c r="MT53" s="50"/>
      <c r="MU53" s="50"/>
      <c r="MV53" s="50"/>
      <c r="MW53" s="50"/>
      <c r="MX53" s="50"/>
      <c r="MY53" s="50"/>
      <c r="MZ53" s="50"/>
      <c r="NA53" s="50"/>
      <c r="NB53" s="50"/>
      <c r="NC53" s="50"/>
      <c r="ND53" s="50"/>
      <c r="NE53" s="50"/>
      <c r="NF53" s="50"/>
      <c r="NG53" s="50"/>
      <c r="NH53" s="50"/>
      <c r="NI53" s="50"/>
      <c r="NJ53" s="50"/>
      <c r="NK53" s="50"/>
      <c r="NL53" s="50"/>
      <c r="NM53" s="50"/>
      <c r="NN53" s="50"/>
      <c r="NO53" s="50"/>
      <c r="NP53" s="50"/>
      <c r="NQ53" s="50"/>
      <c r="NR53" s="50"/>
      <c r="NS53" s="50"/>
      <c r="NT53" s="50"/>
      <c r="NU53" s="50"/>
      <c r="NV53" s="50"/>
      <c r="NW53" s="50"/>
      <c r="NX53" s="50"/>
      <c r="NY53" s="50"/>
      <c r="NZ53" s="50"/>
      <c r="OA53" s="50"/>
      <c r="OB53" s="50"/>
      <c r="OC53" s="50"/>
      <c r="OD53" s="50"/>
      <c r="OE53" s="50"/>
      <c r="OF53" s="50"/>
      <c r="OG53" s="50"/>
      <c r="OH53" s="50"/>
      <c r="OI53" s="50"/>
      <c r="OJ53" s="68"/>
      <c r="OK53" s="68"/>
      <c r="OL53" s="68"/>
      <c r="OM53" s="68"/>
    </row>
    <row r="54" spans="1:414" s="66" customFormat="1" x14ac:dyDescent="0.2">
      <c r="A54" s="62" t="s">
        <v>584</v>
      </c>
      <c r="B54" s="30" t="s">
        <v>712</v>
      </c>
      <c r="C54" s="57" t="s">
        <v>74</v>
      </c>
      <c r="D54" s="57"/>
      <c r="E54" s="11">
        <v>0</v>
      </c>
      <c r="F54" s="11">
        <v>0</v>
      </c>
      <c r="G54" s="11">
        <v>0</v>
      </c>
      <c r="H54" s="11">
        <v>0</v>
      </c>
      <c r="I54" s="11">
        <v>0</v>
      </c>
      <c r="J54" s="11">
        <v>0</v>
      </c>
      <c r="K54" s="11">
        <v>0</v>
      </c>
      <c r="L54" s="11">
        <v>0</v>
      </c>
      <c r="M54" s="6"/>
      <c r="N54" s="6">
        <v>30.2</v>
      </c>
      <c r="O54" s="78">
        <f>(141.5)/(N54+131.5)</f>
        <v>0.87507730364873226</v>
      </c>
      <c r="P54" s="6"/>
      <c r="Q54" s="6">
        <v>715</v>
      </c>
      <c r="R54" s="6">
        <v>842</v>
      </c>
      <c r="S54" s="6">
        <v>935</v>
      </c>
      <c r="T54" s="6">
        <v>1011</v>
      </c>
      <c r="U54" s="6">
        <v>1093</v>
      </c>
      <c r="V54" s="6"/>
      <c r="W54" s="21">
        <v>99.97</v>
      </c>
      <c r="X54" s="21">
        <v>11.75</v>
      </c>
      <c r="Y54" s="21">
        <v>106</v>
      </c>
      <c r="Z54" s="21"/>
      <c r="AA54" s="11">
        <v>474.68299999999999</v>
      </c>
      <c r="AB54" s="11">
        <v>3.3159999999999998</v>
      </c>
      <c r="AC54" s="11">
        <v>438</v>
      </c>
      <c r="AD54" s="11" t="s">
        <v>168</v>
      </c>
      <c r="AE54" s="11"/>
      <c r="AF54" s="11">
        <v>0.21</v>
      </c>
      <c r="AG54" s="11">
        <v>0</v>
      </c>
      <c r="AH54" s="50"/>
      <c r="AI54" s="35"/>
      <c r="AJ54" s="35"/>
      <c r="AK54" s="35"/>
      <c r="AL54" s="35"/>
      <c r="AM54" s="35"/>
      <c r="AN54" s="35"/>
      <c r="AO54" s="35"/>
      <c r="AP54" s="35"/>
      <c r="AQ54" s="35"/>
      <c r="AR54" s="35"/>
      <c r="AS54" s="35"/>
      <c r="AT54" s="35"/>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c r="DQ54" s="50"/>
      <c r="DR54" s="50"/>
      <c r="DS54" s="50"/>
      <c r="DT54" s="50"/>
      <c r="DU54" s="50"/>
      <c r="DV54" s="50"/>
      <c r="DW54" s="50"/>
      <c r="DX54" s="50"/>
      <c r="DY54" s="50"/>
      <c r="DZ54" s="50"/>
      <c r="EA54" s="50"/>
      <c r="EB54" s="50"/>
      <c r="EC54" s="50"/>
      <c r="ED54" s="50"/>
      <c r="EE54" s="50"/>
      <c r="EF54" s="50"/>
      <c r="EG54" s="50"/>
      <c r="EH54" s="50"/>
      <c r="EI54" s="50"/>
      <c r="EJ54" s="50"/>
      <c r="EK54" s="50"/>
      <c r="EL54" s="50"/>
      <c r="EM54" s="50"/>
      <c r="EN54" s="50"/>
      <c r="EO54" s="50"/>
      <c r="EP54" s="50"/>
      <c r="EQ54" s="50"/>
      <c r="ER54" s="50"/>
      <c r="ES54" s="50"/>
      <c r="ET54" s="50"/>
      <c r="EU54" s="50"/>
      <c r="EV54" s="50"/>
      <c r="EW54" s="50"/>
      <c r="EX54" s="50"/>
      <c r="EY54" s="50"/>
      <c r="EZ54" s="50"/>
      <c r="FA54" s="50"/>
      <c r="FB54" s="50"/>
      <c r="FC54" s="50"/>
      <c r="FD54" s="50"/>
      <c r="FE54" s="50"/>
      <c r="FF54" s="50"/>
      <c r="FG54" s="50"/>
      <c r="FH54" s="50"/>
      <c r="FI54" s="50"/>
      <c r="FJ54" s="50"/>
      <c r="FK54" s="50"/>
      <c r="FL54" s="50"/>
      <c r="FM54" s="50"/>
      <c r="FN54" s="50"/>
      <c r="FO54" s="50"/>
      <c r="FP54" s="50"/>
      <c r="FQ54" s="50"/>
      <c r="FR54" s="50"/>
      <c r="FS54" s="50"/>
      <c r="FT54" s="50"/>
      <c r="FU54" s="50"/>
      <c r="FV54" s="50"/>
      <c r="FW54" s="50"/>
      <c r="FX54" s="50"/>
      <c r="FY54" s="50"/>
      <c r="FZ54" s="50"/>
      <c r="GA54" s="50"/>
      <c r="GB54" s="50"/>
      <c r="GC54" s="50"/>
      <c r="GD54" s="50"/>
      <c r="GE54" s="50"/>
      <c r="GF54" s="50"/>
      <c r="GG54" s="50"/>
      <c r="GH54" s="50"/>
      <c r="GI54" s="50"/>
      <c r="GJ54" s="50"/>
      <c r="GK54" s="50"/>
      <c r="GL54" s="50"/>
      <c r="GM54" s="50"/>
      <c r="GN54" s="50"/>
      <c r="GO54" s="50"/>
      <c r="GP54" s="50"/>
      <c r="GQ54" s="50"/>
      <c r="GR54" s="50"/>
      <c r="GS54" s="50"/>
      <c r="GT54" s="50"/>
      <c r="GU54" s="50"/>
      <c r="GV54" s="50"/>
      <c r="GW54" s="50"/>
      <c r="GX54" s="50"/>
      <c r="GY54" s="50"/>
      <c r="GZ54" s="50"/>
      <c r="HA54" s="50"/>
      <c r="HB54" s="50"/>
      <c r="HC54" s="50"/>
      <c r="HD54" s="50"/>
      <c r="HE54" s="50"/>
      <c r="HF54" s="50"/>
      <c r="HG54" s="50"/>
      <c r="HH54" s="50"/>
      <c r="HI54" s="50"/>
      <c r="HJ54" s="50"/>
      <c r="HK54" s="50"/>
      <c r="HL54" s="50"/>
      <c r="HM54" s="50"/>
      <c r="HN54" s="50"/>
      <c r="HO54" s="50"/>
      <c r="HP54" s="50"/>
      <c r="HQ54" s="50"/>
      <c r="HR54" s="50"/>
      <c r="HS54" s="50"/>
      <c r="HT54" s="50"/>
      <c r="HU54" s="50"/>
      <c r="HV54" s="50"/>
      <c r="HW54" s="50"/>
      <c r="HX54" s="50"/>
      <c r="HY54" s="50"/>
      <c r="HZ54" s="50"/>
      <c r="IA54" s="50"/>
      <c r="IB54" s="50"/>
      <c r="IC54" s="50"/>
      <c r="ID54" s="50"/>
      <c r="IE54" s="50"/>
      <c r="IF54" s="50"/>
      <c r="IG54" s="50"/>
      <c r="IH54" s="50"/>
      <c r="II54" s="50"/>
      <c r="IJ54" s="50"/>
      <c r="IK54" s="50"/>
      <c r="IL54" s="50"/>
      <c r="IM54" s="50"/>
      <c r="IN54" s="50"/>
      <c r="IO54" s="50"/>
      <c r="IP54" s="50"/>
      <c r="IQ54" s="50"/>
      <c r="IR54" s="50"/>
      <c r="IS54" s="50"/>
      <c r="IT54" s="50"/>
      <c r="IU54" s="50"/>
      <c r="IV54" s="50"/>
      <c r="IW54" s="50"/>
      <c r="IX54" s="50"/>
      <c r="IY54" s="50"/>
      <c r="IZ54" s="50"/>
      <c r="JA54" s="50"/>
      <c r="JB54" s="50"/>
      <c r="JC54" s="50"/>
      <c r="JD54" s="50"/>
      <c r="JE54" s="50"/>
      <c r="JF54" s="50"/>
      <c r="JG54" s="50"/>
      <c r="JH54" s="50"/>
      <c r="JI54" s="50"/>
      <c r="JJ54" s="50"/>
      <c r="JK54" s="50"/>
      <c r="JL54" s="50"/>
      <c r="JM54" s="50"/>
      <c r="JN54" s="50"/>
      <c r="JO54" s="50"/>
      <c r="JP54" s="50"/>
      <c r="JQ54" s="50"/>
      <c r="JR54" s="50"/>
      <c r="JS54" s="50"/>
      <c r="JT54" s="50"/>
      <c r="JU54" s="50"/>
      <c r="JV54" s="50"/>
      <c r="JW54" s="50"/>
      <c r="JX54" s="50"/>
      <c r="JY54" s="50"/>
      <c r="JZ54" s="50"/>
      <c r="KA54" s="50"/>
      <c r="KB54" s="50"/>
      <c r="KC54" s="50"/>
      <c r="KD54" s="50"/>
      <c r="KE54" s="50"/>
      <c r="KF54" s="50"/>
      <c r="KG54" s="50"/>
      <c r="KH54" s="50"/>
      <c r="KI54" s="50"/>
      <c r="KJ54" s="50"/>
      <c r="KK54" s="50"/>
      <c r="KL54" s="50"/>
      <c r="KM54" s="50"/>
      <c r="KN54" s="50"/>
      <c r="KO54" s="50"/>
      <c r="KP54" s="50"/>
      <c r="KQ54" s="50"/>
      <c r="KR54" s="50"/>
      <c r="KS54" s="50"/>
      <c r="KT54" s="50"/>
      <c r="KU54" s="50"/>
      <c r="KV54" s="50"/>
      <c r="KW54" s="50"/>
      <c r="KX54" s="50"/>
      <c r="KY54" s="50"/>
      <c r="KZ54" s="50"/>
      <c r="LA54" s="50"/>
      <c r="LB54" s="50"/>
      <c r="LC54" s="50"/>
      <c r="LD54" s="50"/>
      <c r="LE54" s="50"/>
      <c r="LF54" s="50"/>
      <c r="LG54" s="50"/>
      <c r="LH54" s="50"/>
      <c r="LI54" s="50"/>
      <c r="LJ54" s="50"/>
      <c r="LK54" s="50"/>
      <c r="LL54" s="50"/>
      <c r="LM54" s="50"/>
      <c r="LN54" s="50"/>
      <c r="LO54" s="50"/>
      <c r="LP54" s="50"/>
      <c r="LQ54" s="50"/>
      <c r="LR54" s="50"/>
      <c r="LS54" s="50"/>
      <c r="LT54" s="50"/>
      <c r="LU54" s="50"/>
      <c r="LV54" s="50"/>
      <c r="LW54" s="50"/>
      <c r="LX54" s="50"/>
      <c r="LY54" s="50"/>
      <c r="LZ54" s="50"/>
      <c r="MA54" s="50"/>
      <c r="MB54" s="50"/>
      <c r="MC54" s="50"/>
      <c r="MD54" s="50"/>
      <c r="ME54" s="50"/>
      <c r="MF54" s="50"/>
      <c r="MG54" s="50"/>
      <c r="MH54" s="50"/>
      <c r="MI54" s="50"/>
      <c r="MJ54" s="50"/>
      <c r="MK54" s="50"/>
      <c r="ML54" s="50"/>
      <c r="MM54" s="50"/>
      <c r="MN54" s="50"/>
      <c r="MO54" s="50"/>
      <c r="MP54" s="50"/>
      <c r="MQ54" s="50"/>
      <c r="MR54" s="50"/>
      <c r="MS54" s="50"/>
      <c r="MT54" s="50"/>
      <c r="MU54" s="50"/>
      <c r="MV54" s="50"/>
      <c r="MW54" s="50"/>
      <c r="MX54" s="50"/>
      <c r="MY54" s="50"/>
      <c r="MZ54" s="50"/>
      <c r="NA54" s="50"/>
      <c r="NB54" s="50"/>
      <c r="NC54" s="50"/>
      <c r="ND54" s="50"/>
      <c r="NE54" s="50"/>
      <c r="NF54" s="50"/>
      <c r="NG54" s="50"/>
      <c r="NH54" s="50"/>
      <c r="NI54" s="50"/>
      <c r="NJ54" s="50"/>
      <c r="NK54" s="50"/>
      <c r="NL54" s="50"/>
      <c r="NM54" s="50"/>
      <c r="NN54" s="50"/>
      <c r="NO54" s="50"/>
      <c r="NP54" s="50"/>
      <c r="NQ54" s="50"/>
      <c r="NR54" s="50"/>
      <c r="NS54" s="50"/>
      <c r="NT54" s="50"/>
      <c r="NU54" s="50"/>
      <c r="NV54" s="50"/>
      <c r="NW54" s="50"/>
      <c r="NX54" s="50"/>
      <c r="NY54" s="50"/>
      <c r="NZ54" s="50"/>
      <c r="OA54" s="50"/>
      <c r="OB54" s="50"/>
      <c r="OC54" s="50"/>
      <c r="OD54" s="50"/>
      <c r="OE54" s="50"/>
      <c r="OF54" s="50"/>
      <c r="OG54" s="50"/>
      <c r="OH54" s="50"/>
      <c r="OI54" s="50"/>
      <c r="ON54" s="68"/>
      <c r="OO54" s="68"/>
      <c r="OP54" s="68"/>
      <c r="OQ54" s="68"/>
      <c r="OR54" s="68"/>
      <c r="OS54" s="68"/>
      <c r="OT54" s="68"/>
      <c r="OU54" s="68"/>
      <c r="OV54" s="68"/>
      <c r="OW54" s="68"/>
      <c r="OX54" s="68"/>
    </row>
    <row r="55" spans="1:414" s="66" customFormat="1" x14ac:dyDescent="0.2">
      <c r="A55" s="8" t="s">
        <v>462</v>
      </c>
      <c r="B55" s="30" t="s">
        <v>712</v>
      </c>
      <c r="C55" s="57" t="s">
        <v>74</v>
      </c>
      <c r="D55" s="57"/>
      <c r="E55" s="11">
        <v>0</v>
      </c>
      <c r="F55" s="11">
        <v>0</v>
      </c>
      <c r="G55" s="11">
        <v>0</v>
      </c>
      <c r="H55" s="11">
        <v>0</v>
      </c>
      <c r="I55" s="11">
        <v>0</v>
      </c>
      <c r="J55" s="11">
        <v>0</v>
      </c>
      <c r="K55" s="11">
        <v>0</v>
      </c>
      <c r="L55" s="11">
        <v>0</v>
      </c>
      <c r="M55" s="6"/>
      <c r="N55" s="6">
        <v>28.2</v>
      </c>
      <c r="O55" s="78">
        <f>(141.5)/(N55+131.5)</f>
        <v>0.88603631809643091</v>
      </c>
      <c r="P55" s="6"/>
      <c r="Q55" s="6">
        <v>713</v>
      </c>
      <c r="R55" s="6">
        <v>861</v>
      </c>
      <c r="S55" s="6">
        <v>947</v>
      </c>
      <c r="T55" s="6">
        <v>1018</v>
      </c>
      <c r="U55" s="6">
        <v>1072</v>
      </c>
      <c r="V55" s="6"/>
      <c r="W55" s="6">
        <v>104.5</v>
      </c>
      <c r="X55" s="21">
        <v>12.17</v>
      </c>
      <c r="Y55" s="21">
        <v>107</v>
      </c>
      <c r="Z55" s="21"/>
      <c r="AA55" s="11">
        <v>688.60799999999995</v>
      </c>
      <c r="AB55" s="11">
        <v>3.367</v>
      </c>
      <c r="AC55" s="11">
        <v>3840</v>
      </c>
      <c r="AD55" s="11" t="s">
        <v>168</v>
      </c>
      <c r="AE55" s="11"/>
      <c r="AF55" s="11"/>
      <c r="AG55" s="11"/>
      <c r="AH55" s="34"/>
      <c r="AI55" s="35"/>
      <c r="AJ55" s="35"/>
      <c r="AK55" s="35"/>
      <c r="AL55" s="35"/>
      <c r="AM55" s="35"/>
      <c r="AN55" s="35"/>
      <c r="AO55" s="35"/>
      <c r="AP55" s="35"/>
      <c r="AQ55" s="35"/>
      <c r="AR55" s="35"/>
      <c r="AS55" s="35"/>
      <c r="AT55" s="35"/>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4"/>
      <c r="FV55" s="34"/>
      <c r="FW55" s="34"/>
      <c r="FX55" s="34"/>
      <c r="FY55" s="34"/>
      <c r="FZ55" s="34"/>
      <c r="GA55" s="34"/>
      <c r="GB55" s="34"/>
      <c r="GC55" s="34"/>
      <c r="GD55" s="34"/>
      <c r="GE55" s="34"/>
      <c r="GF55" s="34"/>
      <c r="GG55" s="34"/>
      <c r="GH55" s="34"/>
      <c r="GI55" s="34"/>
      <c r="GJ55" s="34"/>
      <c r="GK55" s="34"/>
      <c r="GL55" s="34"/>
      <c r="GM55" s="34"/>
      <c r="GN55" s="34"/>
      <c r="GO55" s="34"/>
      <c r="GP55" s="34"/>
      <c r="GQ55" s="34"/>
      <c r="GR55" s="34"/>
      <c r="GS55" s="34"/>
      <c r="GT55" s="34"/>
      <c r="GU55" s="34"/>
      <c r="GV55" s="34"/>
      <c r="GW55" s="34"/>
      <c r="GX55" s="34"/>
      <c r="GY55" s="34"/>
      <c r="GZ55" s="34"/>
      <c r="HA55" s="34"/>
      <c r="HB55" s="34"/>
      <c r="HC55" s="34"/>
      <c r="HD55" s="34"/>
      <c r="HE55" s="34"/>
      <c r="HF55" s="34"/>
      <c r="HG55" s="34"/>
      <c r="HH55" s="34"/>
      <c r="HI55" s="34"/>
      <c r="HJ55" s="34"/>
      <c r="HK55" s="34"/>
      <c r="HL55" s="34"/>
      <c r="HM55" s="34"/>
      <c r="HN55" s="34"/>
      <c r="HO55" s="34"/>
      <c r="HP55" s="34"/>
      <c r="HQ55" s="34"/>
      <c r="HR55" s="34"/>
      <c r="HS55" s="34"/>
      <c r="HT55" s="34"/>
      <c r="HU55" s="34"/>
      <c r="HV55" s="34"/>
      <c r="HW55" s="34"/>
      <c r="HX55" s="34"/>
      <c r="HY55" s="34"/>
      <c r="HZ55" s="34"/>
      <c r="IA55" s="34"/>
      <c r="IB55" s="34"/>
      <c r="IC55" s="34"/>
      <c r="ID55" s="34"/>
      <c r="IE55" s="34"/>
      <c r="IF55" s="34"/>
      <c r="IG55" s="34"/>
      <c r="IH55" s="34"/>
      <c r="II55" s="34"/>
      <c r="IJ55" s="34"/>
      <c r="IK55" s="34"/>
      <c r="IL55" s="34"/>
      <c r="IM55" s="34"/>
      <c r="IN55" s="34"/>
      <c r="IO55" s="34"/>
      <c r="IP55" s="34"/>
      <c r="IQ55" s="34"/>
      <c r="IR55" s="34"/>
      <c r="IS55" s="34"/>
      <c r="IT55" s="34"/>
      <c r="IU55" s="34"/>
      <c r="IV55" s="34"/>
      <c r="IW55" s="34"/>
      <c r="IX55" s="34"/>
      <c r="IY55" s="34"/>
      <c r="IZ55" s="34"/>
      <c r="JA55" s="34"/>
      <c r="JB55" s="34"/>
      <c r="JC55" s="34"/>
      <c r="JD55" s="34"/>
      <c r="JE55" s="34"/>
      <c r="JF55" s="34"/>
      <c r="JG55" s="34"/>
      <c r="JH55" s="34"/>
      <c r="JI55" s="34"/>
      <c r="JJ55" s="34"/>
      <c r="JK55" s="34"/>
      <c r="JL55" s="34"/>
      <c r="JM55" s="34"/>
      <c r="JN55" s="34"/>
      <c r="JO55" s="34"/>
      <c r="JP55" s="34"/>
      <c r="JQ55" s="34"/>
      <c r="JR55" s="34"/>
      <c r="JS55" s="34"/>
      <c r="JT55" s="34"/>
      <c r="JU55" s="34"/>
      <c r="JV55" s="34"/>
      <c r="JW55" s="34"/>
      <c r="JX55" s="34"/>
      <c r="JY55" s="34"/>
      <c r="JZ55" s="34"/>
      <c r="KA55" s="34"/>
      <c r="KB55" s="34"/>
      <c r="KC55" s="34"/>
      <c r="KD55" s="34"/>
      <c r="KE55" s="34"/>
      <c r="KF55" s="34"/>
      <c r="KG55" s="34"/>
      <c r="KH55" s="34"/>
      <c r="KI55" s="34"/>
      <c r="KJ55" s="34"/>
      <c r="KK55" s="34"/>
      <c r="KL55" s="34"/>
      <c r="KM55" s="34"/>
      <c r="KN55" s="34"/>
      <c r="KO55" s="34"/>
      <c r="KP55" s="34"/>
      <c r="KQ55" s="34"/>
      <c r="KR55" s="34"/>
      <c r="KS55" s="34"/>
      <c r="KT55" s="34"/>
      <c r="KU55" s="34"/>
      <c r="KV55" s="34"/>
      <c r="KW55" s="34"/>
      <c r="KX55" s="34"/>
      <c r="KY55" s="34"/>
      <c r="KZ55" s="34"/>
      <c r="LA55" s="34"/>
      <c r="LB55" s="34"/>
      <c r="LC55" s="34"/>
      <c r="LD55" s="34"/>
      <c r="LE55" s="34"/>
      <c r="LF55" s="34"/>
      <c r="LG55" s="34"/>
      <c r="LH55" s="34"/>
      <c r="LI55" s="34"/>
      <c r="LJ55" s="34"/>
      <c r="LK55" s="34"/>
      <c r="LL55" s="34"/>
      <c r="LM55" s="34"/>
      <c r="LN55" s="34"/>
      <c r="LO55" s="34"/>
      <c r="LP55" s="34"/>
      <c r="LQ55" s="34"/>
      <c r="LR55" s="34"/>
      <c r="LS55" s="34"/>
      <c r="LT55" s="34"/>
      <c r="LU55" s="34"/>
      <c r="LV55" s="34"/>
      <c r="LW55" s="34"/>
      <c r="LX55" s="34"/>
      <c r="LY55" s="34"/>
      <c r="LZ55" s="34"/>
      <c r="MA55" s="34"/>
      <c r="MB55" s="34"/>
      <c r="MC55" s="34"/>
      <c r="MD55" s="34"/>
      <c r="ME55" s="34"/>
      <c r="MF55" s="34"/>
      <c r="MG55" s="34"/>
      <c r="MH55" s="34"/>
      <c r="MI55" s="34"/>
      <c r="MJ55" s="34"/>
      <c r="MK55" s="34"/>
      <c r="ML55" s="34"/>
      <c r="MM55" s="34"/>
      <c r="MN55" s="34"/>
      <c r="MO55" s="34"/>
      <c r="MP55" s="34"/>
      <c r="MQ55" s="34"/>
      <c r="MR55" s="34"/>
      <c r="MS55" s="34"/>
      <c r="MT55" s="34"/>
      <c r="MU55" s="34"/>
      <c r="MV55" s="34"/>
      <c r="MW55" s="34"/>
      <c r="MX55" s="34"/>
      <c r="MY55" s="34"/>
      <c r="MZ55" s="34"/>
      <c r="NA55" s="34"/>
      <c r="NB55" s="34"/>
      <c r="NC55" s="34"/>
      <c r="ND55" s="34"/>
      <c r="NE55" s="34"/>
      <c r="NF55" s="34"/>
      <c r="NG55" s="34"/>
      <c r="NH55" s="34"/>
      <c r="NI55" s="34"/>
      <c r="NJ55" s="34"/>
      <c r="NK55" s="34"/>
      <c r="NL55" s="34"/>
      <c r="NM55" s="34"/>
      <c r="NN55" s="34"/>
      <c r="NO55" s="34"/>
      <c r="NP55" s="34"/>
      <c r="NQ55" s="34"/>
      <c r="NR55" s="34"/>
      <c r="NS55" s="34"/>
      <c r="NT55" s="34"/>
      <c r="NU55" s="34"/>
      <c r="NV55" s="34"/>
      <c r="NW55" s="34"/>
      <c r="NX55" s="34"/>
      <c r="NY55" s="34"/>
      <c r="NZ55" s="34"/>
      <c r="OA55" s="34"/>
      <c r="OB55" s="34"/>
      <c r="OC55" s="34"/>
      <c r="OD55" s="34"/>
      <c r="OE55" s="34"/>
      <c r="OF55" s="34"/>
      <c r="OG55" s="34"/>
      <c r="OH55" s="34"/>
      <c r="OI55" s="34"/>
      <c r="ON55" s="58"/>
      <c r="OO55" s="58"/>
      <c r="OP55" s="58"/>
      <c r="OQ55" s="58"/>
      <c r="OR55" s="58"/>
      <c r="OS55" s="58"/>
      <c r="OT55" s="58"/>
      <c r="OU55" s="58"/>
      <c r="OV55" s="58"/>
      <c r="OW55" s="58"/>
      <c r="OX55" s="58"/>
    </row>
    <row r="56" spans="1:414" s="66" customFormat="1" x14ac:dyDescent="0.2">
      <c r="A56" s="8" t="s">
        <v>463</v>
      </c>
      <c r="B56" s="30" t="s">
        <v>712</v>
      </c>
      <c r="C56" s="57" t="s">
        <v>74</v>
      </c>
      <c r="D56" s="57"/>
      <c r="E56" s="11">
        <v>0</v>
      </c>
      <c r="F56" s="11">
        <v>0</v>
      </c>
      <c r="G56" s="11">
        <v>0</v>
      </c>
      <c r="H56" s="11">
        <v>0</v>
      </c>
      <c r="I56" s="11">
        <v>0</v>
      </c>
      <c r="J56" s="11">
        <v>0</v>
      </c>
      <c r="K56" s="11">
        <v>0</v>
      </c>
      <c r="L56" s="11">
        <v>0</v>
      </c>
      <c r="M56" s="6"/>
      <c r="N56" s="6">
        <v>33.5</v>
      </c>
      <c r="O56" s="78">
        <f>(141.5)/(N56+131.5)</f>
        <v>0.85757575757575755</v>
      </c>
      <c r="P56" s="6"/>
      <c r="Q56" s="6">
        <v>572</v>
      </c>
      <c r="R56" s="6">
        <v>692</v>
      </c>
      <c r="S56" s="6">
        <v>785</v>
      </c>
      <c r="T56" s="6">
        <v>906</v>
      </c>
      <c r="U56" s="6">
        <v>980</v>
      </c>
      <c r="V56" s="6"/>
      <c r="W56" s="6">
        <v>26.47</v>
      </c>
      <c r="X56" s="21">
        <v>5.28</v>
      </c>
      <c r="Y56" s="21">
        <v>136</v>
      </c>
      <c r="Z56" s="21"/>
      <c r="AA56" s="11">
        <v>573.86699999999996</v>
      </c>
      <c r="AB56" s="11">
        <v>3.7389999999999999</v>
      </c>
      <c r="AC56" s="11">
        <v>1.7</v>
      </c>
      <c r="AD56" s="11" t="s">
        <v>168</v>
      </c>
      <c r="AE56" s="11"/>
      <c r="AF56" s="11"/>
      <c r="AG56" s="11"/>
      <c r="AH56" s="34"/>
      <c r="AI56" s="35"/>
      <c r="AJ56" s="35"/>
      <c r="AK56" s="35"/>
      <c r="AL56" s="35"/>
      <c r="AM56" s="35"/>
      <c r="AN56" s="35"/>
      <c r="AO56" s="35"/>
      <c r="AP56" s="35"/>
      <c r="AQ56" s="35"/>
      <c r="AR56" s="35"/>
      <c r="AS56" s="35"/>
      <c r="AT56" s="35"/>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c r="IX56" s="34"/>
      <c r="IY56" s="34"/>
      <c r="IZ56" s="34"/>
      <c r="JA56" s="34"/>
      <c r="JB56" s="34"/>
      <c r="JC56" s="34"/>
      <c r="JD56" s="34"/>
      <c r="JE56" s="34"/>
      <c r="JF56" s="34"/>
      <c r="JG56" s="34"/>
      <c r="JH56" s="34"/>
      <c r="JI56" s="34"/>
      <c r="JJ56" s="34"/>
      <c r="JK56" s="34"/>
      <c r="JL56" s="34"/>
      <c r="JM56" s="34"/>
      <c r="JN56" s="34"/>
      <c r="JO56" s="34"/>
      <c r="JP56" s="34"/>
      <c r="JQ56" s="34"/>
      <c r="JR56" s="34"/>
      <c r="JS56" s="34"/>
      <c r="JT56" s="34"/>
      <c r="JU56" s="34"/>
      <c r="JV56" s="34"/>
      <c r="JW56" s="34"/>
      <c r="JX56" s="34"/>
      <c r="JY56" s="34"/>
      <c r="JZ56" s="34"/>
      <c r="KA56" s="34"/>
      <c r="KB56" s="34"/>
      <c r="KC56" s="34"/>
      <c r="KD56" s="34"/>
      <c r="KE56" s="34"/>
      <c r="KF56" s="34"/>
      <c r="KG56" s="34"/>
      <c r="KH56" s="34"/>
      <c r="KI56" s="34"/>
      <c r="KJ56" s="34"/>
      <c r="KK56" s="34"/>
      <c r="KL56" s="34"/>
      <c r="KM56" s="34"/>
      <c r="KN56" s="34"/>
      <c r="KO56" s="34"/>
      <c r="KP56" s="34"/>
      <c r="KQ56" s="34"/>
      <c r="KR56" s="34"/>
      <c r="KS56" s="34"/>
      <c r="KT56" s="34"/>
      <c r="KU56" s="34"/>
      <c r="KV56" s="34"/>
      <c r="KW56" s="34"/>
      <c r="KX56" s="34"/>
      <c r="KY56" s="34"/>
      <c r="KZ56" s="34"/>
      <c r="LA56" s="34"/>
      <c r="LB56" s="34"/>
      <c r="LC56" s="34"/>
      <c r="LD56" s="34"/>
      <c r="LE56" s="34"/>
      <c r="LF56" s="34"/>
      <c r="LG56" s="34"/>
      <c r="LH56" s="34"/>
      <c r="LI56" s="34"/>
      <c r="LJ56" s="34"/>
      <c r="LK56" s="34"/>
      <c r="LL56" s="34"/>
      <c r="LM56" s="34"/>
      <c r="LN56" s="34"/>
      <c r="LO56" s="34"/>
      <c r="LP56" s="34"/>
      <c r="LQ56" s="34"/>
      <c r="LR56" s="34"/>
      <c r="LS56" s="34"/>
      <c r="LT56" s="34"/>
      <c r="LU56" s="34"/>
      <c r="LV56" s="34"/>
      <c r="LW56" s="34"/>
      <c r="LX56" s="34"/>
      <c r="LY56" s="34"/>
      <c r="LZ56" s="34"/>
      <c r="MA56" s="34"/>
      <c r="MB56" s="34"/>
      <c r="MC56" s="34"/>
      <c r="MD56" s="34"/>
      <c r="ME56" s="34"/>
      <c r="MF56" s="34"/>
      <c r="MG56" s="34"/>
      <c r="MH56" s="34"/>
      <c r="MI56" s="34"/>
      <c r="MJ56" s="34"/>
      <c r="MK56" s="34"/>
      <c r="ML56" s="34"/>
      <c r="MM56" s="34"/>
      <c r="MN56" s="34"/>
      <c r="MO56" s="34"/>
      <c r="MP56" s="34"/>
      <c r="MQ56" s="34"/>
      <c r="MR56" s="34"/>
      <c r="MS56" s="34"/>
      <c r="MT56" s="34"/>
      <c r="MU56" s="34"/>
      <c r="MV56" s="34"/>
      <c r="MW56" s="34"/>
      <c r="MX56" s="34"/>
      <c r="MY56" s="34"/>
      <c r="MZ56" s="34"/>
      <c r="NA56" s="34"/>
      <c r="NB56" s="34"/>
      <c r="NC56" s="34"/>
      <c r="ND56" s="34"/>
      <c r="NE56" s="34"/>
      <c r="NF56" s="34"/>
      <c r="NG56" s="34"/>
      <c r="NH56" s="34"/>
      <c r="NI56" s="34"/>
      <c r="NJ56" s="34"/>
      <c r="NK56" s="34"/>
      <c r="NL56" s="34"/>
      <c r="NM56" s="34"/>
      <c r="NN56" s="34"/>
      <c r="NO56" s="34"/>
      <c r="NP56" s="34"/>
      <c r="NQ56" s="34"/>
      <c r="NR56" s="34"/>
      <c r="NS56" s="34"/>
      <c r="NT56" s="34"/>
      <c r="NU56" s="34"/>
      <c r="NV56" s="34"/>
      <c r="NW56" s="34"/>
      <c r="NX56" s="34"/>
      <c r="NY56" s="34"/>
      <c r="NZ56" s="34"/>
      <c r="OA56" s="34"/>
      <c r="OB56" s="34"/>
      <c r="OC56" s="34"/>
      <c r="OD56" s="34"/>
      <c r="OE56" s="34"/>
      <c r="OF56" s="34"/>
      <c r="OG56" s="34"/>
      <c r="OH56" s="34"/>
      <c r="OI56" s="34"/>
      <c r="ON56" s="58"/>
      <c r="OO56" s="58"/>
      <c r="OP56" s="58"/>
      <c r="OQ56" s="58"/>
      <c r="OR56" s="58"/>
      <c r="OS56" s="58"/>
      <c r="OT56" s="58"/>
      <c r="OU56" s="58"/>
      <c r="OV56" s="58"/>
      <c r="OW56" s="58"/>
      <c r="OX56" s="58"/>
    </row>
    <row r="57" spans="1:414" s="66" customFormat="1" x14ac:dyDescent="0.2">
      <c r="A57" s="62" t="s">
        <v>741</v>
      </c>
      <c r="B57" s="30" t="s">
        <v>712</v>
      </c>
      <c r="C57" s="57" t="s">
        <v>74</v>
      </c>
      <c r="D57" s="57"/>
      <c r="E57" s="132">
        <v>0.17</v>
      </c>
      <c r="F57" s="132">
        <v>0</v>
      </c>
      <c r="G57" s="132">
        <v>0.01</v>
      </c>
      <c r="H57" s="132">
        <v>0.08</v>
      </c>
      <c r="I57" s="132">
        <v>0.03</v>
      </c>
      <c r="J57" s="132">
        <v>0.01</v>
      </c>
      <c r="K57" s="132">
        <v>0.02</v>
      </c>
      <c r="L57" s="132">
        <v>0.01</v>
      </c>
      <c r="M57" s="6"/>
      <c r="N57" s="6"/>
      <c r="O57" s="6"/>
      <c r="P57" s="6"/>
      <c r="Q57" s="14">
        <v>631</v>
      </c>
      <c r="R57" s="14">
        <v>850</v>
      </c>
      <c r="S57" s="14">
        <v>951</v>
      </c>
      <c r="T57" s="14">
        <v>1029</v>
      </c>
      <c r="U57" s="14">
        <v>1091</v>
      </c>
      <c r="V57" s="6"/>
      <c r="W57" s="14">
        <v>120.9</v>
      </c>
      <c r="X57" s="31">
        <v>12.61</v>
      </c>
      <c r="Y57" s="31">
        <v>95</v>
      </c>
      <c r="Z57" s="31"/>
      <c r="AA57" s="13"/>
      <c r="AB57" s="13"/>
      <c r="AC57" s="13"/>
      <c r="AD57" s="13"/>
      <c r="AE57" s="13"/>
      <c r="AF57" s="24">
        <v>0.4</v>
      </c>
      <c r="AG57" s="24">
        <v>0</v>
      </c>
      <c r="AH57" s="34"/>
      <c r="AI57" s="35"/>
      <c r="AJ57" s="35"/>
      <c r="AK57" s="35"/>
      <c r="AL57" s="35"/>
      <c r="AM57" s="35"/>
      <c r="AN57" s="35"/>
      <c r="AO57" s="35"/>
      <c r="AP57" s="35"/>
      <c r="AQ57" s="35"/>
      <c r="AR57" s="35"/>
      <c r="AS57" s="35"/>
      <c r="AT57" s="35"/>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4"/>
      <c r="NC57" s="34"/>
      <c r="ND57" s="34"/>
      <c r="NE57" s="34"/>
      <c r="NF57" s="34"/>
      <c r="NG57" s="34"/>
      <c r="NH57" s="34"/>
      <c r="NI57" s="34"/>
      <c r="NJ57" s="34"/>
      <c r="NK57" s="34"/>
      <c r="NL57" s="34"/>
      <c r="NM57" s="34"/>
      <c r="NN57" s="34"/>
      <c r="NO57" s="34"/>
      <c r="NP57" s="34"/>
      <c r="NQ57" s="34"/>
      <c r="NR57" s="34"/>
      <c r="NS57" s="34"/>
      <c r="NT57" s="34"/>
      <c r="NU57" s="34"/>
      <c r="NV57" s="34"/>
      <c r="NW57" s="34"/>
      <c r="NX57" s="34"/>
      <c r="NY57" s="34"/>
      <c r="NZ57" s="34"/>
      <c r="OA57" s="34"/>
      <c r="OB57" s="34"/>
      <c r="OC57" s="34"/>
      <c r="OD57" s="34"/>
      <c r="OE57" s="34"/>
      <c r="OF57" s="34"/>
      <c r="OG57" s="34"/>
      <c r="OH57" s="34"/>
      <c r="OI57" s="34"/>
      <c r="OJ57" s="69"/>
      <c r="OK57" s="69"/>
      <c r="OL57" s="69"/>
      <c r="OM57" s="69"/>
      <c r="ON57" s="50"/>
      <c r="OO57" s="50"/>
      <c r="OP57" s="50"/>
      <c r="OQ57" s="50"/>
      <c r="OR57" s="50"/>
      <c r="OS57" s="50"/>
      <c r="OT57" s="50"/>
      <c r="OU57" s="50"/>
      <c r="OV57" s="50"/>
      <c r="OW57" s="50"/>
      <c r="OX57" s="50"/>
    </row>
    <row r="58" spans="1:414" s="66" customFormat="1" x14ac:dyDescent="0.2">
      <c r="A58" s="8" t="s">
        <v>464</v>
      </c>
      <c r="B58" s="30" t="s">
        <v>713</v>
      </c>
      <c r="C58" s="57" t="s">
        <v>73</v>
      </c>
      <c r="D58" s="57"/>
      <c r="E58" s="11">
        <v>0</v>
      </c>
      <c r="F58" s="11">
        <v>0</v>
      </c>
      <c r="G58" s="11">
        <v>0</v>
      </c>
      <c r="H58" s="11">
        <v>0</v>
      </c>
      <c r="I58" s="11">
        <v>0</v>
      </c>
      <c r="J58" s="11">
        <v>0</v>
      </c>
      <c r="K58" s="11">
        <v>0</v>
      </c>
      <c r="L58" s="11">
        <v>0</v>
      </c>
      <c r="M58" s="6"/>
      <c r="N58" s="6"/>
      <c r="O58" s="6"/>
      <c r="P58" s="6"/>
      <c r="Q58" s="6">
        <v>716</v>
      </c>
      <c r="R58" s="6">
        <v>862</v>
      </c>
      <c r="S58" s="6">
        <v>949</v>
      </c>
      <c r="T58" s="6">
        <v>1020</v>
      </c>
      <c r="U58" s="6">
        <v>1072</v>
      </c>
      <c r="V58" s="6"/>
      <c r="W58" s="6"/>
      <c r="X58" s="6"/>
      <c r="Y58" s="6"/>
      <c r="Z58" s="6"/>
      <c r="AA58" s="6"/>
      <c r="AB58" s="6"/>
      <c r="AC58" s="6"/>
      <c r="AD58" s="6"/>
      <c r="AE58" s="6"/>
      <c r="AF58" s="11"/>
      <c r="AG58" s="11"/>
      <c r="AH58" s="34"/>
      <c r="AI58" s="35"/>
      <c r="AJ58" s="35"/>
      <c r="AK58" s="35"/>
      <c r="AL58" s="35"/>
      <c r="AM58" s="35"/>
      <c r="AN58" s="35"/>
      <c r="AO58" s="35"/>
      <c r="AP58" s="35"/>
      <c r="AQ58" s="35"/>
      <c r="AR58" s="35"/>
      <c r="AS58" s="35"/>
      <c r="AT58" s="35"/>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c r="IB58" s="34"/>
      <c r="IC58" s="34"/>
      <c r="ID58" s="34"/>
      <c r="IE58" s="34"/>
      <c r="IF58" s="34"/>
      <c r="IG58" s="34"/>
      <c r="IH58" s="34"/>
      <c r="II58" s="34"/>
      <c r="IJ58" s="34"/>
      <c r="IK58" s="34"/>
      <c r="IL58" s="34"/>
      <c r="IM58" s="34"/>
      <c r="IN58" s="34"/>
      <c r="IO58" s="34"/>
      <c r="IP58" s="34"/>
      <c r="IQ58" s="34"/>
      <c r="IR58" s="34"/>
      <c r="IS58" s="34"/>
      <c r="IT58" s="34"/>
      <c r="IU58" s="34"/>
      <c r="IV58" s="34"/>
      <c r="IW58" s="34"/>
      <c r="IX58" s="34"/>
      <c r="IY58" s="34"/>
      <c r="IZ58" s="34"/>
      <c r="JA58" s="34"/>
      <c r="JB58" s="34"/>
      <c r="JC58" s="34"/>
      <c r="JD58" s="34"/>
      <c r="JE58" s="34"/>
      <c r="JF58" s="34"/>
      <c r="JG58" s="34"/>
      <c r="JH58" s="34"/>
      <c r="JI58" s="34"/>
      <c r="JJ58" s="34"/>
      <c r="JK58" s="34"/>
      <c r="JL58" s="34"/>
      <c r="JM58" s="34"/>
      <c r="JN58" s="34"/>
      <c r="JO58" s="34"/>
      <c r="JP58" s="34"/>
      <c r="JQ58" s="34"/>
      <c r="JR58" s="34"/>
      <c r="JS58" s="34"/>
      <c r="JT58" s="34"/>
      <c r="JU58" s="34"/>
      <c r="JV58" s="34"/>
      <c r="JW58" s="34"/>
      <c r="JX58" s="34"/>
      <c r="JY58" s="34"/>
      <c r="JZ58" s="34"/>
      <c r="KA58" s="34"/>
      <c r="KB58" s="34"/>
      <c r="KC58" s="34"/>
      <c r="KD58" s="34"/>
      <c r="KE58" s="34"/>
      <c r="KF58" s="34"/>
      <c r="KG58" s="34"/>
      <c r="KH58" s="34"/>
      <c r="KI58" s="34"/>
      <c r="KJ58" s="34"/>
      <c r="KK58" s="34"/>
      <c r="KL58" s="34"/>
      <c r="KM58" s="34"/>
      <c r="KN58" s="34"/>
      <c r="KO58" s="34"/>
      <c r="KP58" s="34"/>
      <c r="KQ58" s="34"/>
      <c r="KR58" s="34"/>
      <c r="KS58" s="34"/>
      <c r="KT58" s="34"/>
      <c r="KU58" s="34"/>
      <c r="KV58" s="34"/>
      <c r="KW58" s="34"/>
      <c r="KX58" s="34"/>
      <c r="KY58" s="34"/>
      <c r="KZ58" s="34"/>
      <c r="LA58" s="34"/>
      <c r="LB58" s="34"/>
      <c r="LC58" s="34"/>
      <c r="LD58" s="34"/>
      <c r="LE58" s="34"/>
      <c r="LF58" s="34"/>
      <c r="LG58" s="34"/>
      <c r="LH58" s="34"/>
      <c r="LI58" s="34"/>
      <c r="LJ58" s="34"/>
      <c r="LK58" s="34"/>
      <c r="LL58" s="34"/>
      <c r="LM58" s="34"/>
      <c r="LN58" s="34"/>
      <c r="LO58" s="34"/>
      <c r="LP58" s="34"/>
      <c r="LQ58" s="34"/>
      <c r="LR58" s="34"/>
      <c r="LS58" s="34"/>
      <c r="LT58" s="34"/>
      <c r="LU58" s="34"/>
      <c r="LV58" s="34"/>
      <c r="LW58" s="34"/>
      <c r="LX58" s="34"/>
      <c r="LY58" s="34"/>
      <c r="LZ58" s="34"/>
      <c r="MA58" s="34"/>
      <c r="MB58" s="34"/>
      <c r="MC58" s="34"/>
      <c r="MD58" s="34"/>
      <c r="ME58" s="34"/>
      <c r="MF58" s="34"/>
      <c r="MG58" s="34"/>
      <c r="MH58" s="34"/>
      <c r="MI58" s="34"/>
      <c r="MJ58" s="34"/>
      <c r="MK58" s="34"/>
      <c r="ML58" s="34"/>
      <c r="MM58" s="34"/>
      <c r="MN58" s="34"/>
      <c r="MO58" s="34"/>
      <c r="MP58" s="34"/>
      <c r="MQ58" s="34"/>
      <c r="MR58" s="34"/>
      <c r="MS58" s="34"/>
      <c r="MT58" s="34"/>
      <c r="MU58" s="34"/>
      <c r="MV58" s="34"/>
      <c r="MW58" s="34"/>
      <c r="MX58" s="34"/>
      <c r="MY58" s="34"/>
      <c r="MZ58" s="34"/>
      <c r="NA58" s="34"/>
      <c r="NB58" s="34"/>
      <c r="NC58" s="34"/>
      <c r="ND58" s="34"/>
      <c r="NE58" s="34"/>
      <c r="NF58" s="34"/>
      <c r="NG58" s="34"/>
      <c r="NH58" s="34"/>
      <c r="NI58" s="34"/>
      <c r="NJ58" s="34"/>
      <c r="NK58" s="34"/>
      <c r="NL58" s="34"/>
      <c r="NM58" s="34"/>
      <c r="NN58" s="34"/>
      <c r="NO58" s="34"/>
      <c r="NP58" s="34"/>
      <c r="NQ58" s="34"/>
      <c r="NR58" s="34"/>
      <c r="NS58" s="34"/>
      <c r="NT58" s="34"/>
      <c r="NU58" s="34"/>
      <c r="NV58" s="34"/>
      <c r="NW58" s="34"/>
      <c r="NX58" s="34"/>
      <c r="NY58" s="34"/>
      <c r="NZ58" s="34"/>
      <c r="OA58" s="34"/>
      <c r="OB58" s="34"/>
      <c r="OC58" s="34"/>
      <c r="OD58" s="34"/>
      <c r="OE58" s="34"/>
      <c r="OF58" s="34"/>
      <c r="OG58" s="34"/>
      <c r="OH58" s="34"/>
      <c r="OI58" s="34"/>
      <c r="ON58" s="68"/>
      <c r="OO58" s="68"/>
      <c r="OP58" s="68"/>
      <c r="OQ58" s="68"/>
      <c r="OR58" s="68"/>
      <c r="OS58" s="68"/>
      <c r="OT58" s="68"/>
      <c r="OU58" s="68"/>
      <c r="OV58" s="68"/>
      <c r="OW58" s="68"/>
      <c r="OX58" s="68"/>
    </row>
    <row r="59" spans="1:414" s="66" customFormat="1" x14ac:dyDescent="0.2">
      <c r="A59" s="8" t="s">
        <v>465</v>
      </c>
      <c r="B59" s="8" t="s">
        <v>714</v>
      </c>
      <c r="C59" s="57" t="s">
        <v>72</v>
      </c>
      <c r="D59" s="57"/>
      <c r="E59" s="11">
        <v>0</v>
      </c>
      <c r="F59" s="11">
        <v>0</v>
      </c>
      <c r="G59" s="11">
        <v>0</v>
      </c>
      <c r="H59" s="11">
        <v>0</v>
      </c>
      <c r="I59" s="11">
        <v>0</v>
      </c>
      <c r="J59" s="11">
        <v>0</v>
      </c>
      <c r="K59" s="11">
        <v>0</v>
      </c>
      <c r="L59" s="11">
        <v>0</v>
      </c>
      <c r="M59" s="6"/>
      <c r="N59" s="6"/>
      <c r="O59" s="6"/>
      <c r="P59" s="6"/>
      <c r="Q59" s="6">
        <v>599</v>
      </c>
      <c r="R59" s="6">
        <v>712</v>
      </c>
      <c r="S59" s="6">
        <v>820</v>
      </c>
      <c r="T59" s="6">
        <v>926</v>
      </c>
      <c r="U59" s="6">
        <v>1022</v>
      </c>
      <c r="V59" s="6"/>
      <c r="W59" s="6">
        <v>30.53</v>
      </c>
      <c r="X59" s="6">
        <v>5.59</v>
      </c>
      <c r="Y59" s="6">
        <v>123</v>
      </c>
      <c r="Z59" s="6"/>
      <c r="AA59" s="6"/>
      <c r="AB59" s="6"/>
      <c r="AC59" s="6"/>
      <c r="AD59" s="6"/>
      <c r="AE59" s="6"/>
      <c r="AF59" s="11"/>
      <c r="AG59" s="11"/>
      <c r="AH59" s="34"/>
      <c r="AI59" s="35"/>
      <c r="AJ59" s="35"/>
      <c r="AK59" s="35"/>
      <c r="AL59" s="35"/>
      <c r="AM59" s="35"/>
      <c r="AN59" s="35"/>
      <c r="AO59" s="35"/>
      <c r="AP59" s="35"/>
      <c r="AQ59" s="35"/>
      <c r="AR59" s="35"/>
      <c r="AS59" s="35"/>
      <c r="AT59" s="35"/>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c r="GX59" s="34"/>
      <c r="GY59" s="34"/>
      <c r="GZ59" s="34"/>
      <c r="HA59" s="34"/>
      <c r="HB59" s="34"/>
      <c r="HC59" s="34"/>
      <c r="HD59" s="34"/>
      <c r="HE59" s="34"/>
      <c r="HF59" s="34"/>
      <c r="HG59" s="34"/>
      <c r="HH59" s="34"/>
      <c r="HI59" s="34"/>
      <c r="HJ59" s="34"/>
      <c r="HK59" s="34"/>
      <c r="HL59" s="34"/>
      <c r="HM59" s="34"/>
      <c r="HN59" s="34"/>
      <c r="HO59" s="34"/>
      <c r="HP59" s="34"/>
      <c r="HQ59" s="34"/>
      <c r="HR59" s="34"/>
      <c r="HS59" s="34"/>
      <c r="HT59" s="34"/>
      <c r="HU59" s="34"/>
      <c r="HV59" s="34"/>
      <c r="HW59" s="34"/>
      <c r="HX59" s="34"/>
      <c r="HY59" s="34"/>
      <c r="HZ59" s="34"/>
      <c r="IA59" s="34"/>
      <c r="IB59" s="34"/>
      <c r="IC59" s="34"/>
      <c r="ID59" s="34"/>
      <c r="IE59" s="34"/>
      <c r="IF59" s="34"/>
      <c r="IG59" s="34"/>
      <c r="IH59" s="34"/>
      <c r="II59" s="34"/>
      <c r="IJ59" s="34"/>
      <c r="IK59" s="34"/>
      <c r="IL59" s="34"/>
      <c r="IM59" s="34"/>
      <c r="IN59" s="34"/>
      <c r="IO59" s="34"/>
      <c r="IP59" s="34"/>
      <c r="IQ59" s="34"/>
      <c r="IR59" s="34"/>
      <c r="IS59" s="34"/>
      <c r="IT59" s="34"/>
      <c r="IU59" s="34"/>
      <c r="IV59" s="34"/>
      <c r="IW59" s="34"/>
      <c r="IX59" s="34"/>
      <c r="IY59" s="34"/>
      <c r="IZ59" s="34"/>
      <c r="JA59" s="34"/>
      <c r="JB59" s="34"/>
      <c r="JC59" s="34"/>
      <c r="JD59" s="34"/>
      <c r="JE59" s="34"/>
      <c r="JF59" s="34"/>
      <c r="JG59" s="34"/>
      <c r="JH59" s="34"/>
      <c r="JI59" s="34"/>
      <c r="JJ59" s="34"/>
      <c r="JK59" s="34"/>
      <c r="JL59" s="34"/>
      <c r="JM59" s="34"/>
      <c r="JN59" s="34"/>
      <c r="JO59" s="34"/>
      <c r="JP59" s="34"/>
      <c r="JQ59" s="34"/>
      <c r="JR59" s="34"/>
      <c r="JS59" s="34"/>
      <c r="JT59" s="34"/>
      <c r="JU59" s="34"/>
      <c r="JV59" s="34"/>
      <c r="JW59" s="34"/>
      <c r="JX59" s="34"/>
      <c r="JY59" s="34"/>
      <c r="JZ59" s="34"/>
      <c r="KA59" s="34"/>
      <c r="KB59" s="34"/>
      <c r="KC59" s="34"/>
      <c r="KD59" s="34"/>
      <c r="KE59" s="34"/>
      <c r="KF59" s="34"/>
      <c r="KG59" s="34"/>
      <c r="KH59" s="34"/>
      <c r="KI59" s="34"/>
      <c r="KJ59" s="34"/>
      <c r="KK59" s="34"/>
      <c r="KL59" s="34"/>
      <c r="KM59" s="34"/>
      <c r="KN59" s="34"/>
      <c r="KO59" s="34"/>
      <c r="KP59" s="34"/>
      <c r="KQ59" s="34"/>
      <c r="KR59" s="34"/>
      <c r="KS59" s="34"/>
      <c r="KT59" s="34"/>
      <c r="KU59" s="34"/>
      <c r="KV59" s="34"/>
      <c r="KW59" s="34"/>
      <c r="KX59" s="34"/>
      <c r="KY59" s="34"/>
      <c r="KZ59" s="34"/>
      <c r="LA59" s="34"/>
      <c r="LB59" s="34"/>
      <c r="LC59" s="34"/>
      <c r="LD59" s="34"/>
      <c r="LE59" s="34"/>
      <c r="LF59" s="34"/>
      <c r="LG59" s="34"/>
      <c r="LH59" s="34"/>
      <c r="LI59" s="34"/>
      <c r="LJ59" s="34"/>
      <c r="LK59" s="34"/>
      <c r="LL59" s="34"/>
      <c r="LM59" s="34"/>
      <c r="LN59" s="34"/>
      <c r="LO59" s="34"/>
      <c r="LP59" s="34"/>
      <c r="LQ59" s="34"/>
      <c r="LR59" s="34"/>
      <c r="LS59" s="34"/>
      <c r="LT59" s="34"/>
      <c r="LU59" s="34"/>
      <c r="LV59" s="34"/>
      <c r="LW59" s="34"/>
      <c r="LX59" s="34"/>
      <c r="LY59" s="34"/>
      <c r="LZ59" s="34"/>
      <c r="MA59" s="34"/>
      <c r="MB59" s="34"/>
      <c r="MC59" s="34"/>
      <c r="MD59" s="34"/>
      <c r="ME59" s="34"/>
      <c r="MF59" s="34"/>
      <c r="MG59" s="34"/>
      <c r="MH59" s="34"/>
      <c r="MI59" s="34"/>
      <c r="MJ59" s="34"/>
      <c r="MK59" s="34"/>
      <c r="ML59" s="34"/>
      <c r="MM59" s="34"/>
      <c r="MN59" s="34"/>
      <c r="MO59" s="34"/>
      <c r="MP59" s="34"/>
      <c r="MQ59" s="34"/>
      <c r="MR59" s="34"/>
      <c r="MS59" s="34"/>
      <c r="MT59" s="34"/>
      <c r="MU59" s="34"/>
      <c r="MV59" s="34"/>
      <c r="MW59" s="34"/>
      <c r="MX59" s="34"/>
      <c r="MY59" s="34"/>
      <c r="MZ59" s="34"/>
      <c r="NA59" s="34"/>
      <c r="NB59" s="34"/>
      <c r="NC59" s="34"/>
      <c r="ND59" s="34"/>
      <c r="NE59" s="34"/>
      <c r="NF59" s="34"/>
      <c r="NG59" s="34"/>
      <c r="NH59" s="34"/>
      <c r="NI59" s="34"/>
      <c r="NJ59" s="34"/>
      <c r="NK59" s="34"/>
      <c r="NL59" s="34"/>
      <c r="NM59" s="34"/>
      <c r="NN59" s="34"/>
      <c r="NO59" s="34"/>
      <c r="NP59" s="34"/>
      <c r="NQ59" s="34"/>
      <c r="NR59" s="34"/>
      <c r="NS59" s="34"/>
      <c r="NT59" s="34"/>
      <c r="NU59" s="34"/>
      <c r="NV59" s="34"/>
      <c r="NW59" s="34"/>
      <c r="NX59" s="34"/>
      <c r="NY59" s="34"/>
      <c r="NZ59" s="34"/>
      <c r="OA59" s="34"/>
      <c r="OB59" s="34"/>
      <c r="OC59" s="34"/>
      <c r="OD59" s="34"/>
      <c r="OE59" s="34"/>
      <c r="OF59" s="34"/>
      <c r="OG59" s="34"/>
      <c r="OH59" s="34"/>
      <c r="OI59" s="34"/>
      <c r="ON59" s="68"/>
      <c r="OO59" s="68"/>
      <c r="OP59" s="68"/>
      <c r="OQ59" s="68"/>
      <c r="OR59" s="68"/>
      <c r="OS59" s="68"/>
      <c r="OT59" s="68"/>
      <c r="OU59" s="68"/>
      <c r="OV59" s="68"/>
      <c r="OW59" s="68"/>
      <c r="OX59" s="68"/>
    </row>
    <row r="60" spans="1:414" s="66" customFormat="1" x14ac:dyDescent="0.2">
      <c r="A60" s="62" t="s">
        <v>740</v>
      </c>
      <c r="B60" s="33" t="s">
        <v>714</v>
      </c>
      <c r="C60" s="57" t="s">
        <v>72</v>
      </c>
      <c r="D60" s="57"/>
      <c r="E60" s="132">
        <v>0.1</v>
      </c>
      <c r="F60" s="132">
        <v>0</v>
      </c>
      <c r="G60" s="132">
        <v>0</v>
      </c>
      <c r="H60" s="132">
        <v>0.02</v>
      </c>
      <c r="I60" s="132">
        <v>0.06</v>
      </c>
      <c r="J60" s="132">
        <v>0.02</v>
      </c>
      <c r="K60" s="132">
        <v>0</v>
      </c>
      <c r="L60" s="132">
        <v>0</v>
      </c>
      <c r="M60" s="6"/>
      <c r="N60" s="6"/>
      <c r="O60" s="6"/>
      <c r="P60" s="6"/>
      <c r="Q60" s="14">
        <v>660</v>
      </c>
      <c r="R60" s="14">
        <v>734</v>
      </c>
      <c r="S60" s="14">
        <v>787</v>
      </c>
      <c r="T60" s="14">
        <v>844</v>
      </c>
      <c r="U60" s="14">
        <v>898</v>
      </c>
      <c r="V60" s="6"/>
      <c r="W60" s="14">
        <v>20.95</v>
      </c>
      <c r="X60" s="14">
        <v>4.32</v>
      </c>
      <c r="Y60" s="14">
        <v>113</v>
      </c>
      <c r="Z60" s="14"/>
      <c r="AA60" s="13"/>
      <c r="AB60" s="13"/>
      <c r="AC60" s="13"/>
      <c r="AD60" s="13"/>
      <c r="AE60" s="13"/>
      <c r="AF60" s="24">
        <v>0.13</v>
      </c>
      <c r="AG60" s="24">
        <v>0</v>
      </c>
      <c r="AH60" s="34"/>
      <c r="AI60" s="35"/>
      <c r="AJ60" s="35"/>
      <c r="AK60" s="35"/>
      <c r="AL60" s="35"/>
      <c r="AM60" s="35"/>
      <c r="AN60" s="35"/>
      <c r="AO60" s="35"/>
      <c r="AP60" s="35"/>
      <c r="AQ60" s="35"/>
      <c r="AR60" s="35"/>
      <c r="AS60" s="35"/>
      <c r="AT60" s="35"/>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c r="IW60" s="34"/>
      <c r="IX60" s="34"/>
      <c r="IY60" s="34"/>
      <c r="IZ60" s="34"/>
      <c r="JA60" s="34"/>
      <c r="JB60" s="34"/>
      <c r="JC60" s="34"/>
      <c r="JD60" s="34"/>
      <c r="JE60" s="34"/>
      <c r="JF60" s="34"/>
      <c r="JG60" s="34"/>
      <c r="JH60" s="34"/>
      <c r="JI60" s="34"/>
      <c r="JJ60" s="34"/>
      <c r="JK60" s="34"/>
      <c r="JL60" s="34"/>
      <c r="JM60" s="34"/>
      <c r="JN60" s="34"/>
      <c r="JO60" s="34"/>
      <c r="JP60" s="34"/>
      <c r="JQ60" s="34"/>
      <c r="JR60" s="34"/>
      <c r="JS60" s="34"/>
      <c r="JT60" s="34"/>
      <c r="JU60" s="34"/>
      <c r="JV60" s="34"/>
      <c r="JW60" s="34"/>
      <c r="JX60" s="34"/>
      <c r="JY60" s="34"/>
      <c r="JZ60" s="34"/>
      <c r="KA60" s="34"/>
      <c r="KB60" s="34"/>
      <c r="KC60" s="34"/>
      <c r="KD60" s="34"/>
      <c r="KE60" s="34"/>
      <c r="KF60" s="34"/>
      <c r="KG60" s="34"/>
      <c r="KH60" s="34"/>
      <c r="KI60" s="34"/>
      <c r="KJ60" s="34"/>
      <c r="KK60" s="34"/>
      <c r="KL60" s="34"/>
      <c r="KM60" s="34"/>
      <c r="KN60" s="34"/>
      <c r="KO60" s="34"/>
      <c r="KP60" s="34"/>
      <c r="KQ60" s="34"/>
      <c r="KR60" s="34"/>
      <c r="KS60" s="34"/>
      <c r="KT60" s="34"/>
      <c r="KU60" s="34"/>
      <c r="KV60" s="34"/>
      <c r="KW60" s="34"/>
      <c r="KX60" s="34"/>
      <c r="KY60" s="34"/>
      <c r="KZ60" s="34"/>
      <c r="LA60" s="34"/>
      <c r="LB60" s="34"/>
      <c r="LC60" s="34"/>
      <c r="LD60" s="34"/>
      <c r="LE60" s="34"/>
      <c r="LF60" s="34"/>
      <c r="LG60" s="34"/>
      <c r="LH60" s="34"/>
      <c r="LI60" s="34"/>
      <c r="LJ60" s="34"/>
      <c r="LK60" s="34"/>
      <c r="LL60" s="34"/>
      <c r="LM60" s="34"/>
      <c r="LN60" s="34"/>
      <c r="LO60" s="34"/>
      <c r="LP60" s="34"/>
      <c r="LQ60" s="34"/>
      <c r="LR60" s="34"/>
      <c r="LS60" s="34"/>
      <c r="LT60" s="34"/>
      <c r="LU60" s="34"/>
      <c r="LV60" s="34"/>
      <c r="LW60" s="34"/>
      <c r="LX60" s="34"/>
      <c r="LY60" s="34"/>
      <c r="LZ60" s="34"/>
      <c r="MA60" s="34"/>
      <c r="MB60" s="34"/>
      <c r="MC60" s="34"/>
      <c r="MD60" s="34"/>
      <c r="ME60" s="34"/>
      <c r="MF60" s="34"/>
      <c r="MG60" s="34"/>
      <c r="MH60" s="34"/>
      <c r="MI60" s="34"/>
      <c r="MJ60" s="34"/>
      <c r="MK60" s="34"/>
      <c r="ML60" s="34"/>
      <c r="MM60" s="34"/>
      <c r="MN60" s="34"/>
      <c r="MO60" s="34"/>
      <c r="MP60" s="34"/>
      <c r="MQ60" s="34"/>
      <c r="MR60" s="34"/>
      <c r="MS60" s="34"/>
      <c r="MT60" s="34"/>
      <c r="MU60" s="34"/>
      <c r="MV60" s="34"/>
      <c r="MW60" s="34"/>
      <c r="MX60" s="34"/>
      <c r="MY60" s="34"/>
      <c r="MZ60" s="34"/>
      <c r="NA60" s="34"/>
      <c r="NB60" s="34"/>
      <c r="NC60" s="34"/>
      <c r="ND60" s="34"/>
      <c r="NE60" s="34"/>
      <c r="NF60" s="34"/>
      <c r="NG60" s="34"/>
      <c r="NH60" s="34"/>
      <c r="NI60" s="34"/>
      <c r="NJ60" s="34"/>
      <c r="NK60" s="34"/>
      <c r="NL60" s="34"/>
      <c r="NM60" s="34"/>
      <c r="NN60" s="34"/>
      <c r="NO60" s="34"/>
      <c r="NP60" s="34"/>
      <c r="NQ60" s="34"/>
      <c r="NR60" s="34"/>
      <c r="NS60" s="34"/>
      <c r="NT60" s="34"/>
      <c r="NU60" s="34"/>
      <c r="NV60" s="34"/>
      <c r="NW60" s="34"/>
      <c r="NX60" s="34"/>
      <c r="NY60" s="34"/>
      <c r="NZ60" s="34"/>
      <c r="OA60" s="34"/>
      <c r="OB60" s="34"/>
      <c r="OC60" s="34"/>
      <c r="OD60" s="34"/>
      <c r="OE60" s="34"/>
      <c r="OF60" s="34"/>
      <c r="OG60" s="34"/>
      <c r="OH60" s="34"/>
      <c r="OI60" s="34"/>
      <c r="OJ60" s="69"/>
      <c r="OK60" s="69"/>
      <c r="OL60" s="69"/>
      <c r="OM60" s="69"/>
      <c r="ON60" s="50"/>
      <c r="OO60" s="50"/>
      <c r="OP60" s="50"/>
      <c r="OQ60" s="50"/>
      <c r="OR60" s="50"/>
      <c r="OS60" s="50"/>
      <c r="OT60" s="50"/>
      <c r="OU60" s="50"/>
      <c r="OV60" s="50"/>
      <c r="OW60" s="50"/>
      <c r="OX60" s="50"/>
    </row>
    <row r="61" spans="1:414" s="66" customFormat="1" x14ac:dyDescent="0.2">
      <c r="A61" s="8" t="s">
        <v>466</v>
      </c>
      <c r="B61" s="8" t="s">
        <v>715</v>
      </c>
      <c r="C61" s="57" t="s">
        <v>71</v>
      </c>
      <c r="D61" s="57"/>
      <c r="E61" s="11">
        <v>0</v>
      </c>
      <c r="F61" s="11">
        <v>0</v>
      </c>
      <c r="G61" s="11">
        <v>0</v>
      </c>
      <c r="H61" s="11">
        <v>0</v>
      </c>
      <c r="I61" s="11">
        <v>0</v>
      </c>
      <c r="J61" s="11">
        <v>0</v>
      </c>
      <c r="K61" s="11">
        <v>0</v>
      </c>
      <c r="L61" s="11">
        <v>0</v>
      </c>
      <c r="M61" s="6"/>
      <c r="N61" s="6"/>
      <c r="O61" s="6"/>
      <c r="P61" s="6"/>
      <c r="Q61" s="6">
        <v>555</v>
      </c>
      <c r="R61" s="6">
        <v>636</v>
      </c>
      <c r="S61" s="6">
        <v>700</v>
      </c>
      <c r="T61" s="6">
        <v>737</v>
      </c>
      <c r="U61" s="6">
        <v>778</v>
      </c>
      <c r="V61" s="6"/>
      <c r="W61" s="6">
        <v>9.43</v>
      </c>
      <c r="X61" s="6">
        <v>2.73</v>
      </c>
      <c r="Y61" s="6">
        <v>137</v>
      </c>
      <c r="Z61" s="6"/>
      <c r="AA61" s="6"/>
      <c r="AB61" s="6"/>
      <c r="AC61" s="6"/>
      <c r="AD61" s="6"/>
      <c r="AE61" s="6"/>
      <c r="AF61" s="11"/>
      <c r="AG61" s="11"/>
      <c r="AH61" s="34"/>
      <c r="AI61" s="35"/>
      <c r="AJ61" s="35"/>
      <c r="AK61" s="35"/>
      <c r="AL61" s="35"/>
      <c r="AM61" s="35"/>
      <c r="AN61" s="35"/>
      <c r="AO61" s="35"/>
      <c r="AP61" s="35"/>
      <c r="AQ61" s="35"/>
      <c r="AR61" s="35"/>
      <c r="AS61" s="35"/>
      <c r="AT61" s="35"/>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c r="IX61" s="34"/>
      <c r="IY61" s="34"/>
      <c r="IZ61" s="34"/>
      <c r="JA61" s="34"/>
      <c r="JB61" s="34"/>
      <c r="JC61" s="34"/>
      <c r="JD61" s="34"/>
      <c r="JE61" s="34"/>
      <c r="JF61" s="34"/>
      <c r="JG61" s="34"/>
      <c r="JH61" s="34"/>
      <c r="JI61" s="34"/>
      <c r="JJ61" s="34"/>
      <c r="JK61" s="34"/>
      <c r="JL61" s="34"/>
      <c r="JM61" s="34"/>
      <c r="JN61" s="34"/>
      <c r="JO61" s="34"/>
      <c r="JP61" s="34"/>
      <c r="JQ61" s="34"/>
      <c r="JR61" s="34"/>
      <c r="JS61" s="34"/>
      <c r="JT61" s="34"/>
      <c r="JU61" s="34"/>
      <c r="JV61" s="34"/>
      <c r="JW61" s="34"/>
      <c r="JX61" s="34"/>
      <c r="JY61" s="34"/>
      <c r="JZ61" s="34"/>
      <c r="KA61" s="34"/>
      <c r="KB61" s="34"/>
      <c r="KC61" s="34"/>
      <c r="KD61" s="34"/>
      <c r="KE61" s="34"/>
      <c r="KF61" s="34"/>
      <c r="KG61" s="34"/>
      <c r="KH61" s="34"/>
      <c r="KI61" s="34"/>
      <c r="KJ61" s="34"/>
      <c r="KK61" s="34"/>
      <c r="KL61" s="34"/>
      <c r="KM61" s="34"/>
      <c r="KN61" s="34"/>
      <c r="KO61" s="34"/>
      <c r="KP61" s="34"/>
      <c r="KQ61" s="34"/>
      <c r="KR61" s="34"/>
      <c r="KS61" s="34"/>
      <c r="KT61" s="34"/>
      <c r="KU61" s="34"/>
      <c r="KV61" s="34"/>
      <c r="KW61" s="34"/>
      <c r="KX61" s="34"/>
      <c r="KY61" s="34"/>
      <c r="KZ61" s="34"/>
      <c r="LA61" s="34"/>
      <c r="LB61" s="34"/>
      <c r="LC61" s="34"/>
      <c r="LD61" s="34"/>
      <c r="LE61" s="34"/>
      <c r="LF61" s="34"/>
      <c r="LG61" s="34"/>
      <c r="LH61" s="34"/>
      <c r="LI61" s="34"/>
      <c r="LJ61" s="34"/>
      <c r="LK61" s="34"/>
      <c r="LL61" s="34"/>
      <c r="LM61" s="34"/>
      <c r="LN61" s="34"/>
      <c r="LO61" s="34"/>
      <c r="LP61" s="34"/>
      <c r="LQ61" s="34"/>
      <c r="LR61" s="34"/>
      <c r="LS61" s="34"/>
      <c r="LT61" s="34"/>
      <c r="LU61" s="34"/>
      <c r="LV61" s="34"/>
      <c r="LW61" s="34"/>
      <c r="LX61" s="34"/>
      <c r="LY61" s="34"/>
      <c r="LZ61" s="34"/>
      <c r="MA61" s="34"/>
      <c r="MB61" s="34"/>
      <c r="MC61" s="34"/>
      <c r="MD61" s="34"/>
      <c r="ME61" s="34"/>
      <c r="MF61" s="34"/>
      <c r="MG61" s="34"/>
      <c r="MH61" s="34"/>
      <c r="MI61" s="34"/>
      <c r="MJ61" s="34"/>
      <c r="MK61" s="34"/>
      <c r="ML61" s="34"/>
      <c r="MM61" s="34"/>
      <c r="MN61" s="34"/>
      <c r="MO61" s="34"/>
      <c r="MP61" s="34"/>
      <c r="MQ61" s="34"/>
      <c r="MR61" s="34"/>
      <c r="MS61" s="34"/>
      <c r="MT61" s="34"/>
      <c r="MU61" s="34"/>
      <c r="MV61" s="34"/>
      <c r="MW61" s="34"/>
      <c r="MX61" s="34"/>
      <c r="MY61" s="34"/>
      <c r="MZ61" s="34"/>
      <c r="NA61" s="34"/>
      <c r="NB61" s="34"/>
      <c r="NC61" s="34"/>
      <c r="ND61" s="34"/>
      <c r="NE61" s="34"/>
      <c r="NF61" s="34"/>
      <c r="NG61" s="34"/>
      <c r="NH61" s="34"/>
      <c r="NI61" s="34"/>
      <c r="NJ61" s="34"/>
      <c r="NK61" s="34"/>
      <c r="NL61" s="34"/>
      <c r="NM61" s="34"/>
      <c r="NN61" s="34"/>
      <c r="NO61" s="34"/>
      <c r="NP61" s="34"/>
      <c r="NQ61" s="34"/>
      <c r="NR61" s="34"/>
      <c r="NS61" s="34"/>
      <c r="NT61" s="34"/>
      <c r="NU61" s="34"/>
      <c r="NV61" s="34"/>
      <c r="NW61" s="34"/>
      <c r="NX61" s="34"/>
      <c r="NY61" s="34"/>
      <c r="NZ61" s="34"/>
      <c r="OA61" s="34"/>
      <c r="OB61" s="34"/>
      <c r="OC61" s="34"/>
      <c r="OD61" s="34"/>
      <c r="OE61" s="34"/>
      <c r="OF61" s="34"/>
      <c r="OG61" s="34"/>
      <c r="OH61" s="34"/>
      <c r="OI61" s="34"/>
      <c r="ON61" s="68"/>
      <c r="OO61" s="68"/>
      <c r="OP61" s="68"/>
      <c r="OQ61" s="68"/>
      <c r="OR61" s="68"/>
      <c r="OS61" s="68"/>
      <c r="OT61" s="68"/>
      <c r="OU61" s="68"/>
      <c r="OV61" s="68"/>
      <c r="OW61" s="68"/>
      <c r="OX61" s="68"/>
    </row>
    <row r="62" spans="1:414" s="68" customFormat="1" ht="25.5" x14ac:dyDescent="0.2">
      <c r="A62" s="8" t="s">
        <v>548</v>
      </c>
      <c r="B62" s="30" t="s">
        <v>716</v>
      </c>
      <c r="C62" s="57" t="s">
        <v>70</v>
      </c>
      <c r="D62" s="57"/>
      <c r="E62" s="11"/>
      <c r="F62" s="11"/>
      <c r="G62" s="11"/>
      <c r="H62" s="11"/>
      <c r="I62" s="11"/>
      <c r="J62" s="11"/>
      <c r="K62" s="11"/>
      <c r="L62" s="11"/>
      <c r="M62" s="6"/>
      <c r="N62" s="6"/>
      <c r="O62" s="6"/>
      <c r="P62" s="6"/>
      <c r="Q62" s="6"/>
      <c r="R62" s="6"/>
      <c r="S62" s="6"/>
      <c r="T62" s="6"/>
      <c r="U62" s="6"/>
      <c r="V62" s="6"/>
      <c r="W62" s="6"/>
      <c r="X62" s="6"/>
      <c r="Y62" s="6"/>
      <c r="Z62" s="6"/>
      <c r="AA62" s="6"/>
      <c r="AB62" s="6"/>
      <c r="AC62" s="6"/>
      <c r="AD62" s="6"/>
      <c r="AE62" s="6"/>
      <c r="AF62" s="11"/>
      <c r="AG62" s="11"/>
      <c r="AH62" s="50"/>
      <c r="AI62" s="35"/>
      <c r="AJ62" s="35"/>
      <c r="AK62" s="35"/>
      <c r="AL62" s="35"/>
      <c r="AM62" s="35"/>
      <c r="AN62" s="35"/>
      <c r="AO62" s="35"/>
      <c r="AP62" s="35"/>
      <c r="AQ62" s="35"/>
      <c r="AR62" s="35"/>
      <c r="AS62" s="35"/>
      <c r="AT62" s="35"/>
      <c r="AU62" s="50"/>
      <c r="AV62" s="50"/>
      <c r="AW62" s="50"/>
      <c r="AX62" s="50"/>
      <c r="AY62" s="50"/>
      <c r="AZ62" s="50"/>
      <c r="BA62" s="50"/>
      <c r="BB62" s="50"/>
      <c r="BC62" s="50"/>
      <c r="BD62" s="50"/>
      <c r="BE62" s="50"/>
      <c r="BF62" s="50"/>
      <c r="BG62" s="50"/>
      <c r="BH62" s="50"/>
      <c r="BI62" s="50"/>
      <c r="BJ62" s="50"/>
      <c r="BK62" s="50"/>
      <c r="BL62" s="50"/>
      <c r="BM62" s="50"/>
      <c r="BN62" s="50"/>
      <c r="BO62" s="50"/>
      <c r="BP62" s="50"/>
      <c r="BQ62" s="50"/>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c r="CT62" s="50"/>
      <c r="CU62" s="50"/>
      <c r="CV62" s="50"/>
      <c r="CW62" s="50"/>
      <c r="CX62" s="50"/>
      <c r="CY62" s="50"/>
      <c r="CZ62" s="50"/>
      <c r="DA62" s="50"/>
      <c r="DB62" s="50"/>
      <c r="DC62" s="50"/>
      <c r="DD62" s="50"/>
      <c r="DE62" s="50"/>
      <c r="DF62" s="50"/>
      <c r="DG62" s="50"/>
      <c r="DH62" s="50"/>
      <c r="DI62" s="50"/>
      <c r="DJ62" s="50"/>
      <c r="DK62" s="50"/>
      <c r="DL62" s="50"/>
      <c r="DM62" s="50"/>
      <c r="DN62" s="50"/>
      <c r="DO62" s="50"/>
      <c r="DP62" s="50"/>
      <c r="DQ62" s="50"/>
      <c r="DR62" s="50"/>
      <c r="DS62" s="50"/>
      <c r="DT62" s="50"/>
      <c r="DU62" s="50"/>
      <c r="DV62" s="50"/>
      <c r="DW62" s="50"/>
      <c r="DX62" s="50"/>
      <c r="DY62" s="50"/>
      <c r="DZ62" s="50"/>
      <c r="EA62" s="50"/>
      <c r="EB62" s="50"/>
      <c r="EC62" s="50"/>
      <c r="ED62" s="50"/>
      <c r="EE62" s="50"/>
      <c r="EF62" s="50"/>
      <c r="EG62" s="50"/>
      <c r="EH62" s="50"/>
      <c r="EI62" s="50"/>
      <c r="EJ62" s="50"/>
      <c r="EK62" s="50"/>
      <c r="EL62" s="50"/>
      <c r="EM62" s="50"/>
      <c r="EN62" s="50"/>
      <c r="EO62" s="50"/>
      <c r="EP62" s="50"/>
      <c r="EQ62" s="50"/>
      <c r="ER62" s="50"/>
      <c r="ES62" s="50"/>
      <c r="ET62" s="50"/>
      <c r="EU62" s="50"/>
      <c r="EV62" s="50"/>
      <c r="EW62" s="50"/>
      <c r="EX62" s="50"/>
      <c r="EY62" s="50"/>
      <c r="EZ62" s="50"/>
      <c r="FA62" s="50"/>
      <c r="FB62" s="50"/>
      <c r="FC62" s="50"/>
      <c r="FD62" s="50"/>
      <c r="FE62" s="50"/>
      <c r="FF62" s="50"/>
      <c r="FG62" s="50"/>
      <c r="FH62" s="50"/>
      <c r="FI62" s="50"/>
      <c r="FJ62" s="50"/>
      <c r="FK62" s="50"/>
      <c r="FL62" s="50"/>
      <c r="FM62" s="50"/>
      <c r="FN62" s="50"/>
      <c r="FO62" s="50"/>
      <c r="FP62" s="50"/>
      <c r="FQ62" s="50"/>
      <c r="FR62" s="50"/>
      <c r="FS62" s="50"/>
      <c r="FT62" s="50"/>
      <c r="FU62" s="50"/>
      <c r="FV62" s="50"/>
      <c r="FW62" s="50"/>
      <c r="FX62" s="50"/>
      <c r="FY62" s="50"/>
      <c r="FZ62" s="50"/>
      <c r="GA62" s="50"/>
      <c r="GB62" s="50"/>
      <c r="GC62" s="50"/>
      <c r="GD62" s="50"/>
      <c r="GE62" s="50"/>
      <c r="GF62" s="50"/>
      <c r="GG62" s="50"/>
      <c r="GH62" s="50"/>
      <c r="GI62" s="50"/>
      <c r="GJ62" s="50"/>
      <c r="GK62" s="50"/>
      <c r="GL62" s="50"/>
      <c r="GM62" s="50"/>
      <c r="GN62" s="50"/>
      <c r="GO62" s="50"/>
      <c r="GP62" s="50"/>
      <c r="GQ62" s="50"/>
      <c r="GR62" s="50"/>
      <c r="GS62" s="50"/>
      <c r="GT62" s="50"/>
      <c r="GU62" s="50"/>
      <c r="GV62" s="50"/>
      <c r="GW62" s="50"/>
      <c r="GX62" s="50"/>
      <c r="GY62" s="50"/>
      <c r="GZ62" s="50"/>
      <c r="HA62" s="50"/>
      <c r="HB62" s="50"/>
      <c r="HC62" s="50"/>
      <c r="HD62" s="50"/>
      <c r="HE62" s="50"/>
      <c r="HF62" s="50"/>
      <c r="HG62" s="50"/>
      <c r="HH62" s="50"/>
      <c r="HI62" s="50"/>
      <c r="HJ62" s="50"/>
      <c r="HK62" s="50"/>
      <c r="HL62" s="50"/>
      <c r="HM62" s="50"/>
      <c r="HN62" s="50"/>
      <c r="HO62" s="50"/>
      <c r="HP62" s="50"/>
      <c r="HQ62" s="50"/>
      <c r="HR62" s="50"/>
      <c r="HS62" s="50"/>
      <c r="HT62" s="50"/>
      <c r="HU62" s="50"/>
      <c r="HV62" s="50"/>
      <c r="HW62" s="50"/>
      <c r="HX62" s="50"/>
      <c r="HY62" s="50"/>
      <c r="HZ62" s="50"/>
      <c r="IA62" s="50"/>
      <c r="IB62" s="50"/>
      <c r="IC62" s="50"/>
      <c r="ID62" s="50"/>
      <c r="IE62" s="50"/>
      <c r="IF62" s="50"/>
      <c r="IG62" s="50"/>
      <c r="IH62" s="50"/>
      <c r="II62" s="50"/>
      <c r="IJ62" s="50"/>
      <c r="IK62" s="50"/>
      <c r="IL62" s="50"/>
      <c r="IM62" s="50"/>
      <c r="IN62" s="50"/>
      <c r="IO62" s="50"/>
      <c r="IP62" s="50"/>
      <c r="IQ62" s="50"/>
      <c r="IR62" s="50"/>
      <c r="IS62" s="50"/>
      <c r="IT62" s="50"/>
      <c r="IU62" s="50"/>
      <c r="IV62" s="50"/>
      <c r="IW62" s="50"/>
      <c r="IX62" s="50"/>
      <c r="IY62" s="50"/>
      <c r="IZ62" s="50"/>
      <c r="JA62" s="50"/>
      <c r="JB62" s="50"/>
      <c r="JC62" s="50"/>
      <c r="JD62" s="50"/>
      <c r="JE62" s="50"/>
      <c r="JF62" s="50"/>
      <c r="JG62" s="50"/>
      <c r="JH62" s="50"/>
      <c r="JI62" s="50"/>
      <c r="JJ62" s="50"/>
      <c r="JK62" s="50"/>
      <c r="JL62" s="50"/>
      <c r="JM62" s="50"/>
      <c r="JN62" s="50"/>
      <c r="JO62" s="50"/>
      <c r="JP62" s="50"/>
      <c r="JQ62" s="50"/>
      <c r="JR62" s="50"/>
      <c r="JS62" s="50"/>
      <c r="JT62" s="50"/>
      <c r="JU62" s="50"/>
      <c r="JV62" s="50"/>
      <c r="JW62" s="50"/>
      <c r="JX62" s="50"/>
      <c r="JY62" s="50"/>
      <c r="JZ62" s="50"/>
      <c r="KA62" s="50"/>
      <c r="KB62" s="50"/>
      <c r="KC62" s="50"/>
      <c r="KD62" s="50"/>
      <c r="KE62" s="50"/>
      <c r="KF62" s="50"/>
      <c r="KG62" s="50"/>
      <c r="KH62" s="50"/>
      <c r="KI62" s="50"/>
      <c r="KJ62" s="50"/>
      <c r="KK62" s="50"/>
      <c r="KL62" s="50"/>
      <c r="KM62" s="50"/>
      <c r="KN62" s="50"/>
      <c r="KO62" s="50"/>
      <c r="KP62" s="50"/>
      <c r="KQ62" s="50"/>
      <c r="KR62" s="50"/>
      <c r="KS62" s="50"/>
      <c r="KT62" s="50"/>
      <c r="KU62" s="50"/>
      <c r="KV62" s="50"/>
      <c r="KW62" s="50"/>
      <c r="KX62" s="50"/>
      <c r="KY62" s="50"/>
      <c r="KZ62" s="50"/>
      <c r="LA62" s="50"/>
      <c r="LB62" s="50"/>
      <c r="LC62" s="50"/>
      <c r="LD62" s="50"/>
      <c r="LE62" s="50"/>
      <c r="LF62" s="50"/>
      <c r="LG62" s="50"/>
      <c r="LH62" s="50"/>
      <c r="LI62" s="50"/>
      <c r="LJ62" s="50"/>
      <c r="LK62" s="50"/>
      <c r="LL62" s="50"/>
      <c r="LM62" s="50"/>
      <c r="LN62" s="50"/>
      <c r="LO62" s="50"/>
      <c r="LP62" s="50"/>
      <c r="LQ62" s="50"/>
      <c r="LR62" s="50"/>
      <c r="LS62" s="50"/>
      <c r="LT62" s="50"/>
      <c r="LU62" s="50"/>
      <c r="LV62" s="50"/>
      <c r="LW62" s="50"/>
      <c r="LX62" s="50"/>
      <c r="LY62" s="50"/>
      <c r="LZ62" s="50"/>
      <c r="MA62" s="50"/>
      <c r="MB62" s="50"/>
      <c r="MC62" s="50"/>
      <c r="MD62" s="50"/>
      <c r="ME62" s="50"/>
      <c r="MF62" s="50"/>
      <c r="MG62" s="50"/>
      <c r="MH62" s="50"/>
      <c r="MI62" s="50"/>
      <c r="MJ62" s="50"/>
      <c r="MK62" s="50"/>
      <c r="ML62" s="50"/>
      <c r="MM62" s="50"/>
      <c r="MN62" s="50"/>
      <c r="MO62" s="50"/>
      <c r="MP62" s="50"/>
      <c r="MQ62" s="50"/>
      <c r="MR62" s="50"/>
      <c r="MS62" s="50"/>
      <c r="MT62" s="50"/>
      <c r="MU62" s="50"/>
      <c r="MV62" s="50"/>
      <c r="MW62" s="50"/>
      <c r="MX62" s="50"/>
      <c r="MY62" s="50"/>
      <c r="MZ62" s="50"/>
      <c r="NA62" s="50"/>
      <c r="NB62" s="50"/>
      <c r="NC62" s="50"/>
      <c r="ND62" s="50"/>
      <c r="NE62" s="50"/>
      <c r="NF62" s="50"/>
      <c r="NG62" s="50"/>
      <c r="NH62" s="50"/>
      <c r="NI62" s="50"/>
      <c r="NJ62" s="50"/>
      <c r="NK62" s="50"/>
      <c r="NL62" s="50"/>
      <c r="NM62" s="50"/>
      <c r="NN62" s="50"/>
      <c r="NO62" s="50"/>
      <c r="NP62" s="50"/>
      <c r="NQ62" s="50"/>
      <c r="NR62" s="50"/>
      <c r="NS62" s="50"/>
      <c r="NT62" s="50"/>
      <c r="NU62" s="50"/>
      <c r="NV62" s="50"/>
      <c r="NW62" s="50"/>
      <c r="NX62" s="50"/>
      <c r="NY62" s="50"/>
      <c r="NZ62" s="50"/>
      <c r="OA62" s="50"/>
      <c r="OB62" s="50"/>
      <c r="OC62" s="50"/>
      <c r="OD62" s="50"/>
      <c r="OE62" s="50"/>
      <c r="OF62" s="50"/>
      <c r="OG62" s="50"/>
      <c r="OH62" s="50"/>
      <c r="OI62" s="50"/>
      <c r="ON62" s="66"/>
      <c r="OO62" s="66"/>
      <c r="OP62" s="66"/>
      <c r="OQ62" s="66"/>
      <c r="OR62" s="66"/>
      <c r="OS62" s="66"/>
      <c r="OT62" s="66"/>
      <c r="OU62" s="66"/>
      <c r="OV62" s="66"/>
      <c r="OW62" s="66"/>
      <c r="OX62" s="66"/>
    </row>
    <row r="63" spans="1:414" s="50" customFormat="1" ht="25.5" x14ac:dyDescent="0.2">
      <c r="A63" s="8" t="s">
        <v>548</v>
      </c>
      <c r="B63" s="30" t="s">
        <v>717</v>
      </c>
      <c r="C63" s="54" t="s">
        <v>531</v>
      </c>
      <c r="D63" s="54"/>
      <c r="E63" s="11"/>
      <c r="F63" s="11"/>
      <c r="G63" s="11"/>
      <c r="H63" s="11"/>
      <c r="I63" s="11"/>
      <c r="J63" s="11"/>
      <c r="K63" s="11"/>
      <c r="L63" s="11"/>
      <c r="M63" s="6"/>
      <c r="N63" s="6"/>
      <c r="O63" s="6"/>
      <c r="P63" s="6"/>
      <c r="Q63" s="6"/>
      <c r="R63" s="6"/>
      <c r="S63" s="6"/>
      <c r="T63" s="6"/>
      <c r="U63" s="6"/>
      <c r="V63" s="6"/>
      <c r="W63" s="6"/>
      <c r="X63" s="6"/>
      <c r="Y63" s="6"/>
      <c r="Z63" s="6"/>
      <c r="AA63" s="6"/>
      <c r="AB63" s="6"/>
      <c r="AC63" s="6"/>
      <c r="AD63" s="6"/>
      <c r="AE63" s="6"/>
      <c r="AF63" s="11"/>
      <c r="AG63" s="11"/>
      <c r="AI63" s="35"/>
      <c r="AJ63" s="35"/>
      <c r="AK63" s="35"/>
      <c r="AL63" s="35"/>
      <c r="AM63" s="35"/>
      <c r="AN63" s="35"/>
      <c r="AO63" s="35"/>
      <c r="AP63" s="35"/>
      <c r="AQ63" s="35"/>
      <c r="AR63" s="35"/>
      <c r="AS63" s="35"/>
      <c r="AT63" s="35"/>
      <c r="OJ63" s="68"/>
      <c r="OK63" s="68"/>
      <c r="OL63" s="68"/>
      <c r="OM63" s="68"/>
      <c r="ON63" s="66"/>
      <c r="OO63" s="66"/>
      <c r="OP63" s="66"/>
      <c r="OQ63" s="66"/>
      <c r="OR63" s="66"/>
      <c r="OS63" s="66"/>
      <c r="OT63" s="66"/>
      <c r="OU63" s="66"/>
      <c r="OV63" s="66"/>
      <c r="OW63" s="66"/>
      <c r="OX63" s="66"/>
    </row>
    <row r="64" spans="1:414" ht="25.5" x14ac:dyDescent="0.2">
      <c r="A64" s="8" t="s">
        <v>548</v>
      </c>
      <c r="B64" s="45" t="s">
        <v>718</v>
      </c>
      <c r="C64" s="57" t="s">
        <v>69</v>
      </c>
      <c r="D64" s="57"/>
      <c r="E64" s="11"/>
      <c r="F64" s="11"/>
      <c r="G64" s="11"/>
      <c r="H64" s="11"/>
      <c r="I64" s="11"/>
      <c r="J64" s="11"/>
      <c r="K64" s="11"/>
      <c r="L64" s="11"/>
      <c r="M64" s="6"/>
      <c r="N64" s="6"/>
      <c r="O64" s="6"/>
      <c r="P64" s="6"/>
      <c r="Q64" s="6"/>
      <c r="R64" s="6"/>
      <c r="S64" s="6"/>
      <c r="T64" s="6"/>
      <c r="U64" s="6"/>
      <c r="V64" s="6"/>
      <c r="W64" s="6"/>
      <c r="X64" s="6"/>
      <c r="Y64" s="6"/>
      <c r="Z64" s="6"/>
      <c r="AA64" s="6"/>
      <c r="AB64" s="6"/>
      <c r="AC64" s="6"/>
      <c r="AD64" s="6"/>
      <c r="AE64" s="6"/>
      <c r="AF64" s="11"/>
      <c r="AG64" s="11"/>
      <c r="AH64" s="50"/>
      <c r="AI64" s="35"/>
      <c r="AJ64" s="35"/>
      <c r="AK64" s="35"/>
      <c r="AL64" s="35"/>
      <c r="AM64" s="35"/>
      <c r="AN64" s="35"/>
      <c r="AO64" s="35"/>
      <c r="AP64" s="35"/>
      <c r="AQ64" s="35"/>
      <c r="AR64" s="35"/>
      <c r="AS64" s="35"/>
      <c r="AT64" s="35"/>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c r="CU64" s="50"/>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X64" s="50"/>
      <c r="FY64" s="50"/>
      <c r="FZ64" s="50"/>
      <c r="GA64" s="50"/>
      <c r="GB64" s="50"/>
      <c r="GC64" s="50"/>
      <c r="GD64" s="50"/>
      <c r="GE64" s="50"/>
      <c r="GF64" s="50"/>
      <c r="GG64" s="50"/>
      <c r="GH64" s="50"/>
      <c r="GI64" s="50"/>
      <c r="GJ64" s="50"/>
      <c r="GK64" s="50"/>
      <c r="GL64" s="50"/>
      <c r="GM64" s="50"/>
      <c r="GN64" s="50"/>
      <c r="GO64" s="50"/>
      <c r="GP64" s="50"/>
      <c r="GQ64" s="50"/>
      <c r="GR64" s="50"/>
      <c r="GS64" s="50"/>
      <c r="GT64" s="50"/>
      <c r="GU64" s="50"/>
      <c r="GV64" s="50"/>
      <c r="GW64" s="50"/>
      <c r="GX64" s="50"/>
      <c r="GY64" s="50"/>
      <c r="GZ64" s="50"/>
      <c r="HA64" s="50"/>
      <c r="HB64" s="50"/>
      <c r="HC64" s="50"/>
      <c r="HD64" s="50"/>
      <c r="HE64" s="50"/>
      <c r="HF64" s="50"/>
      <c r="HG64" s="50"/>
      <c r="HH64" s="50"/>
      <c r="HI64" s="50"/>
      <c r="HJ64" s="50"/>
      <c r="HK64" s="50"/>
      <c r="HL64" s="50"/>
      <c r="HM64" s="50"/>
      <c r="HN64" s="50"/>
      <c r="HO64" s="50"/>
      <c r="HP64" s="50"/>
      <c r="HQ64" s="50"/>
      <c r="HR64" s="50"/>
      <c r="HS64" s="50"/>
      <c r="HT64" s="50"/>
      <c r="HU64" s="50"/>
      <c r="HV64" s="50"/>
      <c r="HW64" s="50"/>
      <c r="HX64" s="50"/>
      <c r="HY64" s="50"/>
      <c r="HZ64" s="50"/>
      <c r="IA64" s="50"/>
      <c r="IB64" s="50"/>
      <c r="IC64" s="50"/>
      <c r="ID64" s="50"/>
      <c r="IE64" s="50"/>
      <c r="IF64" s="50"/>
      <c r="IG64" s="50"/>
      <c r="IH64" s="50"/>
      <c r="II64" s="50"/>
      <c r="IJ64" s="50"/>
      <c r="IK64" s="50"/>
      <c r="IL64" s="50"/>
      <c r="IM64" s="50"/>
      <c r="IN64" s="50"/>
      <c r="IO64" s="50"/>
      <c r="IP64" s="50"/>
      <c r="IQ64" s="50"/>
      <c r="IR64" s="50"/>
      <c r="IS64" s="50"/>
      <c r="IT64" s="50"/>
      <c r="IU64" s="50"/>
      <c r="IV64" s="50"/>
      <c r="IW64" s="50"/>
      <c r="IX64" s="50"/>
      <c r="IY64" s="50"/>
      <c r="IZ64" s="50"/>
      <c r="JA64" s="50"/>
      <c r="JB64" s="50"/>
      <c r="JC64" s="50"/>
      <c r="JD64" s="50"/>
      <c r="JE64" s="50"/>
      <c r="JF64" s="50"/>
      <c r="JG64" s="50"/>
      <c r="JH64" s="50"/>
      <c r="JI64" s="50"/>
      <c r="JJ64" s="50"/>
      <c r="JK64" s="50"/>
      <c r="JL64" s="50"/>
      <c r="JM64" s="50"/>
      <c r="JN64" s="50"/>
      <c r="JO64" s="50"/>
      <c r="JP64" s="50"/>
      <c r="JQ64" s="50"/>
      <c r="JR64" s="50"/>
      <c r="JS64" s="50"/>
      <c r="JT64" s="50"/>
      <c r="JU64" s="50"/>
      <c r="JV64" s="50"/>
      <c r="JW64" s="50"/>
      <c r="JX64" s="50"/>
      <c r="JY64" s="50"/>
      <c r="JZ64" s="50"/>
      <c r="KA64" s="50"/>
      <c r="KB64" s="50"/>
      <c r="KC64" s="50"/>
      <c r="KD64" s="50"/>
      <c r="KE64" s="50"/>
      <c r="KF64" s="50"/>
      <c r="KG64" s="50"/>
      <c r="KH64" s="50"/>
      <c r="KI64" s="50"/>
      <c r="KJ64" s="50"/>
      <c r="KK64" s="50"/>
      <c r="KL64" s="50"/>
      <c r="KM64" s="50"/>
      <c r="KN64" s="50"/>
      <c r="KO64" s="50"/>
      <c r="KP64" s="50"/>
      <c r="KQ64" s="50"/>
      <c r="KR64" s="50"/>
      <c r="KS64" s="50"/>
      <c r="KT64" s="50"/>
      <c r="KU64" s="50"/>
      <c r="KV64" s="50"/>
      <c r="KW64" s="50"/>
      <c r="KX64" s="50"/>
      <c r="KY64" s="50"/>
      <c r="KZ64" s="50"/>
      <c r="LA64" s="50"/>
      <c r="LB64" s="50"/>
      <c r="LC64" s="50"/>
      <c r="LD64" s="50"/>
      <c r="LE64" s="50"/>
      <c r="LF64" s="50"/>
      <c r="LG64" s="50"/>
      <c r="LH64" s="50"/>
      <c r="LI64" s="50"/>
      <c r="LJ64" s="50"/>
      <c r="LK64" s="50"/>
      <c r="LL64" s="50"/>
      <c r="LM64" s="50"/>
      <c r="LN64" s="50"/>
      <c r="LO64" s="50"/>
      <c r="LP64" s="50"/>
      <c r="LQ64" s="50"/>
      <c r="LR64" s="50"/>
      <c r="LS64" s="50"/>
      <c r="LT64" s="50"/>
      <c r="LU64" s="50"/>
      <c r="LV64" s="50"/>
      <c r="LW64" s="50"/>
      <c r="LX64" s="50"/>
      <c r="LY64" s="50"/>
      <c r="LZ64" s="50"/>
      <c r="MA64" s="50"/>
      <c r="MB64" s="50"/>
      <c r="MC64" s="50"/>
      <c r="MD64" s="50"/>
      <c r="ME64" s="50"/>
      <c r="MF64" s="50"/>
      <c r="MG64" s="50"/>
      <c r="MH64" s="50"/>
      <c r="MI64" s="50"/>
      <c r="MJ64" s="50"/>
      <c r="MK64" s="50"/>
      <c r="ML64" s="50"/>
      <c r="MM64" s="50"/>
      <c r="MN64" s="50"/>
      <c r="MO64" s="50"/>
      <c r="MP64" s="50"/>
      <c r="MQ64" s="50"/>
      <c r="MR64" s="50"/>
      <c r="MS64" s="50"/>
      <c r="MT64" s="50"/>
      <c r="MU64" s="50"/>
      <c r="MV64" s="50"/>
      <c r="MW64" s="50"/>
      <c r="MX64" s="50"/>
      <c r="MY64" s="50"/>
      <c r="MZ64" s="50"/>
      <c r="NA64" s="50"/>
      <c r="NB64" s="50"/>
      <c r="NC64" s="50"/>
      <c r="ND64" s="50"/>
      <c r="NE64" s="50"/>
      <c r="NF64" s="50"/>
      <c r="NG64" s="50"/>
      <c r="NH64" s="50"/>
      <c r="NI64" s="50"/>
      <c r="NJ64" s="50"/>
      <c r="NK64" s="50"/>
      <c r="NL64" s="50"/>
      <c r="NM64" s="50"/>
      <c r="NN64" s="50"/>
      <c r="NO64" s="50"/>
      <c r="NP64" s="50"/>
      <c r="NQ64" s="50"/>
      <c r="NR64" s="50"/>
      <c r="NS64" s="50"/>
      <c r="NT64" s="50"/>
      <c r="NU64" s="50"/>
      <c r="NV64" s="50"/>
      <c r="NW64" s="50"/>
      <c r="NX64" s="50"/>
      <c r="NY64" s="50"/>
      <c r="NZ64" s="50"/>
      <c r="OA64" s="50"/>
      <c r="OB64" s="50"/>
      <c r="OC64" s="50"/>
      <c r="OD64" s="50"/>
      <c r="OE64" s="50"/>
      <c r="OF64" s="50"/>
      <c r="OG64" s="50"/>
      <c r="OH64" s="50"/>
      <c r="OI64" s="50"/>
      <c r="OJ64" s="68"/>
      <c r="OK64" s="68"/>
      <c r="OL64" s="68"/>
      <c r="OM64" s="68"/>
      <c r="ON64" s="66"/>
      <c r="OO64" s="66"/>
      <c r="OP64" s="66"/>
      <c r="OQ64" s="66"/>
      <c r="OR64" s="66"/>
      <c r="OS64" s="66"/>
      <c r="OT64" s="66"/>
      <c r="OU64" s="66"/>
      <c r="OV64" s="66"/>
      <c r="OW64" s="66"/>
      <c r="OX64" s="66"/>
    </row>
    <row r="65" spans="1:414" ht="25.5" x14ac:dyDescent="0.2">
      <c r="A65" s="8" t="s">
        <v>548</v>
      </c>
      <c r="B65" s="30" t="s">
        <v>719</v>
      </c>
      <c r="C65" s="57" t="s">
        <v>68</v>
      </c>
      <c r="D65" s="57"/>
      <c r="E65" s="11"/>
      <c r="F65" s="11"/>
      <c r="G65" s="11"/>
      <c r="H65" s="11"/>
      <c r="I65" s="11"/>
      <c r="J65" s="11"/>
      <c r="K65" s="11"/>
      <c r="L65" s="11"/>
      <c r="M65" s="6"/>
      <c r="N65" s="6"/>
      <c r="O65" s="6"/>
      <c r="P65" s="6"/>
      <c r="Q65" s="6"/>
      <c r="R65" s="6"/>
      <c r="S65" s="6"/>
      <c r="T65" s="6"/>
      <c r="U65" s="6"/>
      <c r="V65" s="6"/>
      <c r="W65" s="6"/>
      <c r="X65" s="6"/>
      <c r="Y65" s="6"/>
      <c r="Z65" s="6"/>
      <c r="AA65" s="6"/>
      <c r="AB65" s="6"/>
      <c r="AC65" s="6"/>
      <c r="AD65" s="6"/>
      <c r="AE65" s="6"/>
      <c r="AF65" s="11"/>
      <c r="AG65" s="11"/>
      <c r="AH65" s="50"/>
      <c r="AI65" s="35"/>
      <c r="AJ65" s="35"/>
      <c r="AK65" s="35"/>
      <c r="AL65" s="35"/>
      <c r="AM65" s="35"/>
      <c r="AN65" s="35"/>
      <c r="AO65" s="35"/>
      <c r="AP65" s="35"/>
      <c r="AQ65" s="35"/>
      <c r="AR65" s="35"/>
      <c r="AS65" s="35"/>
      <c r="AT65" s="35"/>
      <c r="AU65" s="50"/>
      <c r="AV65" s="50"/>
      <c r="AW65" s="50"/>
      <c r="AX65" s="50"/>
      <c r="AY65" s="50"/>
      <c r="AZ65" s="50"/>
      <c r="BA65" s="50"/>
      <c r="BB65" s="50"/>
      <c r="BC65" s="50"/>
      <c r="BD65" s="50"/>
      <c r="BE65" s="50"/>
      <c r="BF65" s="50"/>
      <c r="BG65" s="50"/>
      <c r="BH65" s="50"/>
      <c r="BI65" s="50"/>
      <c r="BJ65" s="50"/>
      <c r="BK65" s="50"/>
      <c r="BL65" s="50"/>
      <c r="BM65" s="50"/>
      <c r="BN65" s="50"/>
      <c r="BO65" s="50"/>
      <c r="BP65" s="50"/>
      <c r="BQ65" s="50"/>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c r="CU65" s="50"/>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X65" s="50"/>
      <c r="FY65" s="50"/>
      <c r="FZ65" s="50"/>
      <c r="GA65" s="50"/>
      <c r="GB65" s="50"/>
      <c r="GC65" s="50"/>
      <c r="GD65" s="50"/>
      <c r="GE65" s="50"/>
      <c r="GF65" s="50"/>
      <c r="GG65" s="50"/>
      <c r="GH65" s="50"/>
      <c r="GI65" s="50"/>
      <c r="GJ65" s="50"/>
      <c r="GK65" s="50"/>
      <c r="GL65" s="50"/>
      <c r="GM65" s="50"/>
      <c r="GN65" s="50"/>
      <c r="GO65" s="50"/>
      <c r="GP65" s="50"/>
      <c r="GQ65" s="50"/>
      <c r="GR65" s="50"/>
      <c r="GS65" s="50"/>
      <c r="GT65" s="50"/>
      <c r="GU65" s="50"/>
      <c r="GV65" s="50"/>
      <c r="GW65" s="50"/>
      <c r="GX65" s="50"/>
      <c r="GY65" s="50"/>
      <c r="GZ65" s="50"/>
      <c r="HA65" s="50"/>
      <c r="HB65" s="50"/>
      <c r="HC65" s="50"/>
      <c r="HD65" s="50"/>
      <c r="HE65" s="50"/>
      <c r="HF65" s="50"/>
      <c r="HG65" s="50"/>
      <c r="HH65" s="50"/>
      <c r="HI65" s="50"/>
      <c r="HJ65" s="50"/>
      <c r="HK65" s="50"/>
      <c r="HL65" s="50"/>
      <c r="HM65" s="50"/>
      <c r="HN65" s="50"/>
      <c r="HO65" s="50"/>
      <c r="HP65" s="50"/>
      <c r="HQ65" s="50"/>
      <c r="HR65" s="50"/>
      <c r="HS65" s="50"/>
      <c r="HT65" s="50"/>
      <c r="HU65" s="50"/>
      <c r="HV65" s="50"/>
      <c r="HW65" s="50"/>
      <c r="HX65" s="50"/>
      <c r="HY65" s="50"/>
      <c r="HZ65" s="50"/>
      <c r="IA65" s="50"/>
      <c r="IB65" s="50"/>
      <c r="IC65" s="50"/>
      <c r="ID65" s="50"/>
      <c r="IE65" s="50"/>
      <c r="IF65" s="50"/>
      <c r="IG65" s="50"/>
      <c r="IH65" s="50"/>
      <c r="II65" s="50"/>
      <c r="IJ65" s="50"/>
      <c r="IK65" s="50"/>
      <c r="IL65" s="50"/>
      <c r="IM65" s="50"/>
      <c r="IN65" s="50"/>
      <c r="IO65" s="50"/>
      <c r="IP65" s="50"/>
      <c r="IQ65" s="50"/>
      <c r="IR65" s="50"/>
      <c r="IS65" s="50"/>
      <c r="IT65" s="50"/>
      <c r="IU65" s="50"/>
      <c r="IV65" s="50"/>
      <c r="IW65" s="50"/>
      <c r="IX65" s="50"/>
      <c r="IY65" s="50"/>
      <c r="IZ65" s="50"/>
      <c r="JA65" s="50"/>
      <c r="JB65" s="50"/>
      <c r="JC65" s="50"/>
      <c r="JD65" s="50"/>
      <c r="JE65" s="50"/>
      <c r="JF65" s="50"/>
      <c r="JG65" s="50"/>
      <c r="JH65" s="50"/>
      <c r="JI65" s="50"/>
      <c r="JJ65" s="50"/>
      <c r="JK65" s="50"/>
      <c r="JL65" s="50"/>
      <c r="JM65" s="50"/>
      <c r="JN65" s="50"/>
      <c r="JO65" s="50"/>
      <c r="JP65" s="50"/>
      <c r="JQ65" s="50"/>
      <c r="JR65" s="50"/>
      <c r="JS65" s="50"/>
      <c r="JT65" s="50"/>
      <c r="JU65" s="50"/>
      <c r="JV65" s="50"/>
      <c r="JW65" s="50"/>
      <c r="JX65" s="50"/>
      <c r="JY65" s="50"/>
      <c r="JZ65" s="50"/>
      <c r="KA65" s="50"/>
      <c r="KB65" s="50"/>
      <c r="KC65" s="50"/>
      <c r="KD65" s="50"/>
      <c r="KE65" s="50"/>
      <c r="KF65" s="50"/>
      <c r="KG65" s="50"/>
      <c r="KH65" s="50"/>
      <c r="KI65" s="50"/>
      <c r="KJ65" s="50"/>
      <c r="KK65" s="50"/>
      <c r="KL65" s="50"/>
      <c r="KM65" s="50"/>
      <c r="KN65" s="50"/>
      <c r="KO65" s="50"/>
      <c r="KP65" s="50"/>
      <c r="KQ65" s="50"/>
      <c r="KR65" s="50"/>
      <c r="KS65" s="50"/>
      <c r="KT65" s="50"/>
      <c r="KU65" s="50"/>
      <c r="KV65" s="50"/>
      <c r="KW65" s="50"/>
      <c r="KX65" s="50"/>
      <c r="KY65" s="50"/>
      <c r="KZ65" s="50"/>
      <c r="LA65" s="50"/>
      <c r="LB65" s="50"/>
      <c r="LC65" s="50"/>
      <c r="LD65" s="50"/>
      <c r="LE65" s="50"/>
      <c r="LF65" s="50"/>
      <c r="LG65" s="50"/>
      <c r="LH65" s="50"/>
      <c r="LI65" s="50"/>
      <c r="LJ65" s="50"/>
      <c r="LK65" s="50"/>
      <c r="LL65" s="50"/>
      <c r="LM65" s="50"/>
      <c r="LN65" s="50"/>
      <c r="LO65" s="50"/>
      <c r="LP65" s="50"/>
      <c r="LQ65" s="50"/>
      <c r="LR65" s="50"/>
      <c r="LS65" s="50"/>
      <c r="LT65" s="50"/>
      <c r="LU65" s="50"/>
      <c r="LV65" s="50"/>
      <c r="LW65" s="50"/>
      <c r="LX65" s="50"/>
      <c r="LY65" s="50"/>
      <c r="LZ65" s="50"/>
      <c r="MA65" s="50"/>
      <c r="MB65" s="50"/>
      <c r="MC65" s="50"/>
      <c r="MD65" s="50"/>
      <c r="ME65" s="50"/>
      <c r="MF65" s="50"/>
      <c r="MG65" s="50"/>
      <c r="MH65" s="50"/>
      <c r="MI65" s="50"/>
      <c r="MJ65" s="50"/>
      <c r="MK65" s="50"/>
      <c r="ML65" s="50"/>
      <c r="MM65" s="50"/>
      <c r="MN65" s="50"/>
      <c r="MO65" s="50"/>
      <c r="MP65" s="50"/>
      <c r="MQ65" s="50"/>
      <c r="MR65" s="50"/>
      <c r="MS65" s="50"/>
      <c r="MT65" s="50"/>
      <c r="MU65" s="50"/>
      <c r="MV65" s="50"/>
      <c r="MW65" s="50"/>
      <c r="MX65" s="50"/>
      <c r="MY65" s="50"/>
      <c r="MZ65" s="50"/>
      <c r="NA65" s="50"/>
      <c r="NB65" s="50"/>
      <c r="NC65" s="50"/>
      <c r="ND65" s="50"/>
      <c r="NE65" s="50"/>
      <c r="NF65" s="50"/>
      <c r="NG65" s="50"/>
      <c r="NH65" s="50"/>
      <c r="NI65" s="50"/>
      <c r="NJ65" s="50"/>
      <c r="NK65" s="50"/>
      <c r="NL65" s="50"/>
      <c r="NM65" s="50"/>
      <c r="NN65" s="50"/>
      <c r="NO65" s="50"/>
      <c r="NP65" s="50"/>
      <c r="NQ65" s="50"/>
      <c r="NR65" s="50"/>
      <c r="NS65" s="50"/>
      <c r="NT65" s="50"/>
      <c r="NU65" s="50"/>
      <c r="NV65" s="50"/>
      <c r="NW65" s="50"/>
      <c r="NX65" s="50"/>
      <c r="NY65" s="50"/>
      <c r="NZ65" s="50"/>
      <c r="OA65" s="50"/>
      <c r="OB65" s="50"/>
      <c r="OC65" s="50"/>
      <c r="OD65" s="50"/>
      <c r="OE65" s="50"/>
      <c r="OF65" s="50"/>
      <c r="OG65" s="50"/>
      <c r="OH65" s="50"/>
      <c r="OI65" s="50"/>
      <c r="OJ65" s="50"/>
      <c r="OK65" s="50"/>
      <c r="OL65" s="50"/>
      <c r="OM65" s="50"/>
      <c r="ON65" s="68"/>
      <c r="OO65" s="68"/>
      <c r="OP65" s="68"/>
      <c r="OQ65" s="68"/>
      <c r="OR65" s="68"/>
      <c r="OS65" s="68"/>
      <c r="OT65" s="68"/>
      <c r="OU65" s="68"/>
      <c r="OV65" s="68"/>
      <c r="OW65" s="68"/>
      <c r="OX65" s="68"/>
    </row>
    <row r="66" spans="1:414" ht="25.5" x14ac:dyDescent="0.2">
      <c r="A66" s="8" t="s">
        <v>548</v>
      </c>
      <c r="B66" s="30" t="s">
        <v>720</v>
      </c>
      <c r="C66" s="57" t="s">
        <v>67</v>
      </c>
      <c r="D66" s="57"/>
      <c r="E66" s="11"/>
      <c r="F66" s="11"/>
      <c r="G66" s="11"/>
      <c r="H66" s="11"/>
      <c r="I66" s="11"/>
      <c r="J66" s="11"/>
      <c r="K66" s="11"/>
      <c r="L66" s="11"/>
      <c r="M66" s="6"/>
      <c r="N66" s="6"/>
      <c r="O66" s="6"/>
      <c r="P66" s="6"/>
      <c r="Q66" s="6"/>
      <c r="R66" s="6"/>
      <c r="S66" s="6"/>
      <c r="T66" s="6"/>
      <c r="U66" s="6"/>
      <c r="V66" s="6"/>
      <c r="W66" s="6"/>
      <c r="X66" s="6"/>
      <c r="Y66" s="6"/>
      <c r="Z66" s="6"/>
      <c r="AA66" s="6"/>
      <c r="AB66" s="6"/>
      <c r="AC66" s="6"/>
      <c r="AD66" s="6"/>
      <c r="AE66" s="6"/>
      <c r="AF66" s="11"/>
      <c r="AG66" s="11"/>
      <c r="AH66" s="50"/>
      <c r="AI66" s="35"/>
      <c r="AJ66" s="35"/>
      <c r="AK66" s="35"/>
      <c r="AL66" s="35"/>
      <c r="AM66" s="35"/>
      <c r="AN66" s="35"/>
      <c r="AO66" s="35"/>
      <c r="AP66" s="35"/>
      <c r="AQ66" s="35"/>
      <c r="AR66" s="35"/>
      <c r="AS66" s="35"/>
      <c r="AT66" s="35"/>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X66" s="50"/>
      <c r="FY66" s="50"/>
      <c r="FZ66" s="50"/>
      <c r="GA66" s="50"/>
      <c r="GB66" s="50"/>
      <c r="GC66" s="50"/>
      <c r="GD66" s="50"/>
      <c r="GE66" s="50"/>
      <c r="GF66" s="50"/>
      <c r="GG66" s="50"/>
      <c r="GH66" s="50"/>
      <c r="GI66" s="50"/>
      <c r="GJ66" s="50"/>
      <c r="GK66" s="50"/>
      <c r="GL66" s="50"/>
      <c r="GM66" s="50"/>
      <c r="GN66" s="50"/>
      <c r="GO66" s="50"/>
      <c r="GP66" s="50"/>
      <c r="GQ66" s="50"/>
      <c r="GR66" s="50"/>
      <c r="GS66" s="50"/>
      <c r="GT66" s="50"/>
      <c r="GU66" s="50"/>
      <c r="GV66" s="50"/>
      <c r="GW66" s="50"/>
      <c r="GX66" s="50"/>
      <c r="GY66" s="50"/>
      <c r="GZ66" s="50"/>
      <c r="HA66" s="50"/>
      <c r="HB66" s="50"/>
      <c r="HC66" s="50"/>
      <c r="HD66" s="50"/>
      <c r="HE66" s="50"/>
      <c r="HF66" s="50"/>
      <c r="HG66" s="50"/>
      <c r="HH66" s="50"/>
      <c r="HI66" s="50"/>
      <c r="HJ66" s="50"/>
      <c r="HK66" s="50"/>
      <c r="HL66" s="50"/>
      <c r="HM66" s="50"/>
      <c r="HN66" s="50"/>
      <c r="HO66" s="50"/>
      <c r="HP66" s="50"/>
      <c r="HQ66" s="50"/>
      <c r="HR66" s="50"/>
      <c r="HS66" s="50"/>
      <c r="HT66" s="50"/>
      <c r="HU66" s="50"/>
      <c r="HV66" s="50"/>
      <c r="HW66" s="50"/>
      <c r="HX66" s="50"/>
      <c r="HY66" s="50"/>
      <c r="HZ66" s="50"/>
      <c r="IA66" s="50"/>
      <c r="IB66" s="50"/>
      <c r="IC66" s="50"/>
      <c r="ID66" s="50"/>
      <c r="IE66" s="50"/>
      <c r="IF66" s="50"/>
      <c r="IG66" s="50"/>
      <c r="IH66" s="50"/>
      <c r="II66" s="50"/>
      <c r="IJ66" s="50"/>
      <c r="IK66" s="50"/>
      <c r="IL66" s="50"/>
      <c r="IM66" s="50"/>
      <c r="IN66" s="50"/>
      <c r="IO66" s="50"/>
      <c r="IP66" s="50"/>
      <c r="IQ66" s="50"/>
      <c r="IR66" s="50"/>
      <c r="IS66" s="50"/>
      <c r="IT66" s="50"/>
      <c r="IU66" s="50"/>
      <c r="IV66" s="50"/>
      <c r="IW66" s="50"/>
      <c r="IX66" s="50"/>
      <c r="IY66" s="50"/>
      <c r="IZ66" s="50"/>
      <c r="JA66" s="50"/>
      <c r="JB66" s="50"/>
      <c r="JC66" s="50"/>
      <c r="JD66" s="50"/>
      <c r="JE66" s="50"/>
      <c r="JF66" s="50"/>
      <c r="JG66" s="50"/>
      <c r="JH66" s="50"/>
      <c r="JI66" s="50"/>
      <c r="JJ66" s="50"/>
      <c r="JK66" s="50"/>
      <c r="JL66" s="50"/>
      <c r="JM66" s="50"/>
      <c r="JN66" s="50"/>
      <c r="JO66" s="50"/>
      <c r="JP66" s="50"/>
      <c r="JQ66" s="50"/>
      <c r="JR66" s="50"/>
      <c r="JS66" s="50"/>
      <c r="JT66" s="50"/>
      <c r="JU66" s="50"/>
      <c r="JV66" s="50"/>
      <c r="JW66" s="50"/>
      <c r="JX66" s="50"/>
      <c r="JY66" s="50"/>
      <c r="JZ66" s="50"/>
      <c r="KA66" s="50"/>
      <c r="KB66" s="50"/>
      <c r="KC66" s="50"/>
      <c r="KD66" s="50"/>
      <c r="KE66" s="50"/>
      <c r="KF66" s="50"/>
      <c r="KG66" s="50"/>
      <c r="KH66" s="50"/>
      <c r="KI66" s="50"/>
      <c r="KJ66" s="50"/>
      <c r="KK66" s="50"/>
      <c r="KL66" s="50"/>
      <c r="KM66" s="50"/>
      <c r="KN66" s="50"/>
      <c r="KO66" s="50"/>
      <c r="KP66" s="50"/>
      <c r="KQ66" s="50"/>
      <c r="KR66" s="50"/>
      <c r="KS66" s="50"/>
      <c r="KT66" s="50"/>
      <c r="KU66" s="50"/>
      <c r="KV66" s="50"/>
      <c r="KW66" s="50"/>
      <c r="KX66" s="50"/>
      <c r="KY66" s="50"/>
      <c r="KZ66" s="50"/>
      <c r="LA66" s="50"/>
      <c r="LB66" s="50"/>
      <c r="LC66" s="50"/>
      <c r="LD66" s="50"/>
      <c r="LE66" s="50"/>
      <c r="LF66" s="50"/>
      <c r="LG66" s="50"/>
      <c r="LH66" s="50"/>
      <c r="LI66" s="50"/>
      <c r="LJ66" s="50"/>
      <c r="LK66" s="50"/>
      <c r="LL66" s="50"/>
      <c r="LM66" s="50"/>
      <c r="LN66" s="50"/>
      <c r="LO66" s="50"/>
      <c r="LP66" s="50"/>
      <c r="LQ66" s="50"/>
      <c r="LR66" s="50"/>
      <c r="LS66" s="50"/>
      <c r="LT66" s="50"/>
      <c r="LU66" s="50"/>
      <c r="LV66" s="50"/>
      <c r="LW66" s="50"/>
      <c r="LX66" s="50"/>
      <c r="LY66" s="50"/>
      <c r="LZ66" s="50"/>
      <c r="MA66" s="50"/>
      <c r="MB66" s="50"/>
      <c r="MC66" s="50"/>
      <c r="MD66" s="50"/>
      <c r="ME66" s="50"/>
      <c r="MF66" s="50"/>
      <c r="MG66" s="50"/>
      <c r="MH66" s="50"/>
      <c r="MI66" s="50"/>
      <c r="MJ66" s="50"/>
      <c r="MK66" s="50"/>
      <c r="ML66" s="50"/>
      <c r="MM66" s="50"/>
      <c r="MN66" s="50"/>
      <c r="MO66" s="50"/>
      <c r="MP66" s="50"/>
      <c r="MQ66" s="50"/>
      <c r="MR66" s="50"/>
      <c r="MS66" s="50"/>
      <c r="MT66" s="50"/>
      <c r="MU66" s="50"/>
      <c r="MV66" s="50"/>
      <c r="MW66" s="50"/>
      <c r="MX66" s="50"/>
      <c r="MY66" s="50"/>
      <c r="MZ66" s="50"/>
      <c r="NA66" s="50"/>
      <c r="NB66" s="50"/>
      <c r="NC66" s="50"/>
      <c r="ND66" s="50"/>
      <c r="NE66" s="50"/>
      <c r="NF66" s="50"/>
      <c r="NG66" s="50"/>
      <c r="NH66" s="50"/>
      <c r="NI66" s="50"/>
      <c r="NJ66" s="50"/>
      <c r="NK66" s="50"/>
      <c r="NL66" s="50"/>
      <c r="NM66" s="50"/>
      <c r="NN66" s="50"/>
      <c r="NO66" s="50"/>
      <c r="NP66" s="50"/>
      <c r="NQ66" s="50"/>
      <c r="NR66" s="50"/>
      <c r="NS66" s="50"/>
      <c r="NT66" s="50"/>
      <c r="NU66" s="50"/>
      <c r="NV66" s="50"/>
      <c r="NW66" s="50"/>
      <c r="NX66" s="50"/>
      <c r="NY66" s="50"/>
      <c r="NZ66" s="50"/>
      <c r="OA66" s="50"/>
      <c r="OB66" s="50"/>
      <c r="OC66" s="50"/>
      <c r="OD66" s="50"/>
      <c r="OE66" s="50"/>
      <c r="OF66" s="50"/>
      <c r="OG66" s="50"/>
      <c r="OH66" s="50"/>
      <c r="OI66" s="50"/>
      <c r="OJ66" s="68"/>
      <c r="OK66" s="68"/>
      <c r="OL66" s="68"/>
      <c r="OM66" s="68"/>
      <c r="ON66" s="66"/>
      <c r="OO66" s="66"/>
      <c r="OP66" s="66"/>
      <c r="OQ66" s="66"/>
      <c r="OR66" s="66"/>
      <c r="OS66" s="66"/>
      <c r="OT66" s="66"/>
      <c r="OU66" s="66"/>
      <c r="OV66" s="66"/>
      <c r="OW66" s="66"/>
      <c r="OX66" s="66"/>
    </row>
    <row r="67" spans="1:414" x14ac:dyDescent="0.2">
      <c r="A67" s="8" t="s">
        <v>467</v>
      </c>
      <c r="B67" s="8" t="s">
        <v>721</v>
      </c>
      <c r="C67" s="57" t="s">
        <v>66</v>
      </c>
      <c r="D67" s="57"/>
      <c r="E67" s="11">
        <v>6.7000000000000004E-2</v>
      </c>
      <c r="F67" s="11">
        <v>0</v>
      </c>
      <c r="G67" s="11">
        <v>4.0200000000000007E-2</v>
      </c>
      <c r="H67" s="11">
        <v>2.0100000000000003E-2</v>
      </c>
      <c r="I67" s="11">
        <v>2.6800000000000001E-3</v>
      </c>
      <c r="J67" s="11">
        <v>0</v>
      </c>
      <c r="K67" s="11">
        <v>0</v>
      </c>
      <c r="L67" s="11">
        <v>0</v>
      </c>
      <c r="M67" s="6"/>
      <c r="N67" s="6">
        <v>32</v>
      </c>
      <c r="O67" s="78">
        <f>(141.5)/(N67+131.5)</f>
        <v>0.86544342507645255</v>
      </c>
      <c r="P67" s="6"/>
      <c r="Q67" s="6">
        <v>736</v>
      </c>
      <c r="R67" s="6">
        <v>818</v>
      </c>
      <c r="S67" s="6">
        <v>896</v>
      </c>
      <c r="T67" s="6">
        <v>960</v>
      </c>
      <c r="U67" s="6">
        <v>1050</v>
      </c>
      <c r="V67" s="6"/>
      <c r="W67" s="6">
        <v>63.3</v>
      </c>
      <c r="X67" s="6"/>
      <c r="Y67" s="6"/>
      <c r="Z67" s="6"/>
      <c r="AA67" s="13">
        <v>67.007999999999996</v>
      </c>
      <c r="AB67" s="13">
        <v>0.13100000000000001</v>
      </c>
      <c r="AC67" s="13" t="s">
        <v>167</v>
      </c>
      <c r="AD67" s="13" t="s">
        <v>169</v>
      </c>
      <c r="AE67" s="13"/>
      <c r="AF67" s="11"/>
      <c r="AG67" s="11"/>
      <c r="AH67" s="34"/>
      <c r="AI67" s="35"/>
      <c r="AJ67" s="35"/>
      <c r="AK67" s="35"/>
      <c r="AL67" s="35"/>
      <c r="AM67" s="35"/>
      <c r="AN67" s="35"/>
      <c r="AO67" s="35"/>
      <c r="AP67" s="35"/>
      <c r="AQ67" s="35"/>
      <c r="AR67" s="35"/>
      <c r="AS67" s="35"/>
      <c r="AT67" s="35"/>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c r="IR67" s="34"/>
      <c r="IS67" s="34"/>
      <c r="IT67" s="34"/>
      <c r="IU67" s="34"/>
      <c r="IV67" s="34"/>
      <c r="IW67" s="34"/>
      <c r="IX67" s="34"/>
      <c r="IY67" s="34"/>
      <c r="IZ67" s="34"/>
      <c r="JA67" s="34"/>
      <c r="JB67" s="34"/>
      <c r="JC67" s="34"/>
      <c r="JD67" s="34"/>
      <c r="JE67" s="34"/>
      <c r="JF67" s="34"/>
      <c r="JG67" s="34"/>
      <c r="JH67" s="34"/>
      <c r="JI67" s="34"/>
      <c r="JJ67" s="34"/>
      <c r="JK67" s="34"/>
      <c r="JL67" s="34"/>
      <c r="JM67" s="34"/>
      <c r="JN67" s="34"/>
      <c r="JO67" s="34"/>
      <c r="JP67" s="34"/>
      <c r="JQ67" s="34"/>
      <c r="JR67" s="34"/>
      <c r="JS67" s="34"/>
      <c r="JT67" s="34"/>
      <c r="JU67" s="34"/>
      <c r="JV67" s="34"/>
      <c r="JW67" s="34"/>
      <c r="JX67" s="34"/>
      <c r="JY67" s="34"/>
      <c r="JZ67" s="34"/>
      <c r="KA67" s="34"/>
      <c r="KB67" s="34"/>
      <c r="KC67" s="34"/>
      <c r="KD67" s="34"/>
      <c r="KE67" s="34"/>
      <c r="KF67" s="34"/>
      <c r="KG67" s="34"/>
      <c r="KH67" s="34"/>
      <c r="KI67" s="34"/>
      <c r="KJ67" s="34"/>
      <c r="KK67" s="34"/>
      <c r="KL67" s="34"/>
      <c r="KM67" s="34"/>
      <c r="KN67" s="34"/>
      <c r="KO67" s="34"/>
      <c r="KP67" s="34"/>
      <c r="KQ67" s="34"/>
      <c r="KR67" s="34"/>
      <c r="KS67" s="34"/>
      <c r="KT67" s="34"/>
      <c r="KU67" s="34"/>
      <c r="KV67" s="34"/>
      <c r="KW67" s="34"/>
      <c r="KX67" s="34"/>
      <c r="KY67" s="34"/>
      <c r="KZ67" s="34"/>
      <c r="LA67" s="34"/>
      <c r="LB67" s="34"/>
      <c r="LC67" s="34"/>
      <c r="LD67" s="34"/>
      <c r="LE67" s="34"/>
      <c r="LF67" s="34"/>
      <c r="LG67" s="34"/>
      <c r="LH67" s="34"/>
      <c r="LI67" s="34"/>
      <c r="LJ67" s="34"/>
      <c r="LK67" s="34"/>
      <c r="LL67" s="34"/>
      <c r="LM67" s="34"/>
      <c r="LN67" s="34"/>
      <c r="LO67" s="34"/>
      <c r="LP67" s="34"/>
      <c r="LQ67" s="34"/>
      <c r="LR67" s="34"/>
      <c r="LS67" s="34"/>
      <c r="LT67" s="34"/>
      <c r="LU67" s="34"/>
      <c r="LV67" s="34"/>
      <c r="LW67" s="34"/>
      <c r="LX67" s="34"/>
      <c r="LY67" s="34"/>
      <c r="LZ67" s="34"/>
      <c r="MA67" s="34"/>
      <c r="MB67" s="34"/>
      <c r="MC67" s="34"/>
      <c r="MD67" s="34"/>
      <c r="ME67" s="34"/>
      <c r="MF67" s="34"/>
      <c r="MG67" s="34"/>
      <c r="MH67" s="34"/>
      <c r="MI67" s="34"/>
      <c r="MJ67" s="34"/>
      <c r="MK67" s="34"/>
      <c r="ML67" s="34"/>
      <c r="MM67" s="34"/>
      <c r="MN67" s="34"/>
      <c r="MO67" s="34"/>
      <c r="MP67" s="34"/>
      <c r="MQ67" s="34"/>
      <c r="MR67" s="34"/>
      <c r="MS67" s="34"/>
      <c r="MT67" s="34"/>
      <c r="MU67" s="34"/>
      <c r="MV67" s="34"/>
      <c r="MW67" s="34"/>
      <c r="MX67" s="34"/>
      <c r="MY67" s="34"/>
      <c r="MZ67" s="34"/>
      <c r="NA67" s="34"/>
      <c r="NB67" s="34"/>
      <c r="NC67" s="34"/>
      <c r="ND67" s="34"/>
      <c r="NE67" s="34"/>
      <c r="NF67" s="34"/>
      <c r="NG67" s="34"/>
      <c r="NH67" s="34"/>
      <c r="NI67" s="34"/>
      <c r="NJ67" s="34"/>
      <c r="NK67" s="34"/>
      <c r="NL67" s="34"/>
      <c r="NM67" s="34"/>
      <c r="NN67" s="34"/>
      <c r="NO67" s="34"/>
      <c r="NP67" s="34"/>
      <c r="NQ67" s="34"/>
      <c r="NR67" s="34"/>
      <c r="NS67" s="34"/>
      <c r="NT67" s="34"/>
      <c r="NU67" s="34"/>
      <c r="NV67" s="34"/>
      <c r="NW67" s="34"/>
      <c r="NX67" s="34"/>
      <c r="NY67" s="34"/>
      <c r="NZ67" s="34"/>
      <c r="OA67" s="34"/>
      <c r="OB67" s="34"/>
      <c r="OC67" s="34"/>
      <c r="OD67" s="34"/>
      <c r="OE67" s="34"/>
      <c r="OF67" s="34"/>
      <c r="OG67" s="34"/>
      <c r="OH67" s="34"/>
      <c r="OI67" s="34"/>
      <c r="OJ67" s="51"/>
      <c r="OK67" s="66"/>
      <c r="OL67" s="66"/>
      <c r="OM67" s="66"/>
      <c r="ON67" s="68"/>
      <c r="OO67" s="68"/>
      <c r="OP67" s="68"/>
      <c r="OQ67" s="68"/>
      <c r="OR67" s="68"/>
      <c r="OS67" s="68"/>
      <c r="OT67" s="68"/>
      <c r="OU67" s="68"/>
      <c r="OV67" s="68"/>
      <c r="OW67" s="68"/>
      <c r="OX67" s="68"/>
    </row>
    <row r="68" spans="1:414" x14ac:dyDescent="0.2">
      <c r="A68" s="62" t="s">
        <v>585</v>
      </c>
      <c r="B68" s="30" t="s">
        <v>721</v>
      </c>
      <c r="C68" s="57" t="s">
        <v>586</v>
      </c>
      <c r="D68" s="57"/>
      <c r="E68" s="11">
        <v>0</v>
      </c>
      <c r="F68" s="11">
        <v>0</v>
      </c>
      <c r="G68" s="11">
        <v>0</v>
      </c>
      <c r="H68" s="11">
        <v>0</v>
      </c>
      <c r="I68" s="11">
        <v>0</v>
      </c>
      <c r="J68" s="11">
        <v>0</v>
      </c>
      <c r="K68" s="11">
        <v>0</v>
      </c>
      <c r="L68" s="11">
        <v>0</v>
      </c>
      <c r="M68" s="6"/>
      <c r="N68" s="6">
        <v>31.9</v>
      </c>
      <c r="O68" s="78">
        <f>(141.5)/(N68+131.5)</f>
        <v>0.8659730722154223</v>
      </c>
      <c r="P68" s="6"/>
      <c r="Q68" s="6">
        <v>567</v>
      </c>
      <c r="R68" s="6">
        <v>678</v>
      </c>
      <c r="S68" s="6">
        <v>803</v>
      </c>
      <c r="T68" s="6">
        <v>922</v>
      </c>
      <c r="U68" s="6">
        <v>999</v>
      </c>
      <c r="V68" s="6"/>
      <c r="W68" s="6">
        <v>36.020000000000003</v>
      </c>
      <c r="X68" s="6">
        <v>5.76</v>
      </c>
      <c r="Y68" s="6"/>
      <c r="Z68" s="6"/>
      <c r="AA68" s="6">
        <v>13.82</v>
      </c>
      <c r="AB68" s="6">
        <v>0.88</v>
      </c>
      <c r="AC68" s="6" t="s">
        <v>164</v>
      </c>
      <c r="AD68" s="6" t="s">
        <v>169</v>
      </c>
      <c r="AE68" s="6"/>
      <c r="AF68" s="121">
        <v>0.28999999999999998</v>
      </c>
      <c r="AG68" s="11">
        <v>0</v>
      </c>
      <c r="AH68" s="66"/>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c r="EO68" s="69"/>
      <c r="EP68" s="69"/>
      <c r="EQ68" s="69"/>
      <c r="ER68" s="69"/>
      <c r="ES68" s="69"/>
      <c r="ET68" s="69"/>
      <c r="EU68" s="69"/>
      <c r="EV68" s="69"/>
      <c r="EW68" s="69"/>
      <c r="EX68" s="69"/>
      <c r="EY68" s="69"/>
      <c r="EZ68" s="69"/>
      <c r="FA68" s="69"/>
      <c r="FB68" s="69"/>
      <c r="FC68" s="69"/>
      <c r="FD68" s="69"/>
      <c r="FE68" s="69"/>
      <c r="FF68" s="69"/>
      <c r="FG68" s="69"/>
      <c r="FH68" s="69"/>
      <c r="FI68" s="69"/>
      <c r="FJ68" s="69"/>
      <c r="FK68" s="69"/>
      <c r="FL68" s="69"/>
      <c r="FM68" s="69"/>
      <c r="FN68" s="69"/>
      <c r="FO68" s="69"/>
      <c r="FP68" s="69"/>
      <c r="FQ68" s="69"/>
      <c r="FR68" s="69"/>
      <c r="FS68" s="69"/>
      <c r="FT68" s="69"/>
      <c r="FU68" s="69"/>
      <c r="FV68" s="69"/>
      <c r="FW68" s="69"/>
      <c r="FX68" s="69"/>
      <c r="FY68" s="69"/>
      <c r="FZ68" s="69"/>
      <c r="GA68" s="69"/>
      <c r="GB68" s="69"/>
      <c r="GC68" s="69"/>
      <c r="GD68" s="69"/>
      <c r="GE68" s="69"/>
      <c r="GF68" s="69"/>
      <c r="GG68" s="69"/>
      <c r="GH68" s="69"/>
      <c r="GI68" s="69"/>
      <c r="GJ68" s="69"/>
      <c r="GK68" s="69"/>
      <c r="GL68" s="69"/>
      <c r="GM68" s="69"/>
      <c r="GN68" s="69"/>
      <c r="GO68" s="69"/>
      <c r="GP68" s="69"/>
      <c r="GQ68" s="69"/>
      <c r="GR68" s="69"/>
      <c r="GS68" s="69"/>
      <c r="GT68" s="69"/>
      <c r="GU68" s="69"/>
      <c r="GV68" s="69"/>
      <c r="GW68" s="69"/>
      <c r="GX68" s="69"/>
      <c r="GY68" s="69"/>
      <c r="GZ68" s="69"/>
      <c r="HA68" s="69"/>
      <c r="HB68" s="69"/>
      <c r="HC68" s="69"/>
      <c r="HD68" s="69"/>
      <c r="HE68" s="69"/>
      <c r="HF68" s="69"/>
      <c r="HG68" s="69"/>
      <c r="HH68" s="69"/>
      <c r="HI68" s="69"/>
      <c r="HJ68" s="69"/>
      <c r="HK68" s="69"/>
      <c r="HL68" s="69"/>
      <c r="HM68" s="69"/>
      <c r="HN68" s="69"/>
      <c r="HO68" s="69"/>
      <c r="HP68" s="69"/>
      <c r="HQ68" s="69"/>
      <c r="HR68" s="69"/>
      <c r="HS68" s="69"/>
      <c r="HT68" s="69"/>
      <c r="HU68" s="69"/>
      <c r="HV68" s="69"/>
      <c r="HW68" s="69"/>
      <c r="HX68" s="69"/>
      <c r="HY68" s="69"/>
      <c r="HZ68" s="69"/>
      <c r="IA68" s="69"/>
      <c r="IB68" s="69"/>
      <c r="IC68" s="69"/>
      <c r="ID68" s="69"/>
      <c r="IE68" s="69"/>
      <c r="IF68" s="69"/>
      <c r="IG68" s="69"/>
      <c r="IH68" s="69"/>
      <c r="II68" s="69"/>
      <c r="IJ68" s="69"/>
      <c r="IK68" s="69"/>
      <c r="IL68" s="69"/>
      <c r="IM68" s="69"/>
      <c r="IN68" s="69"/>
      <c r="IO68" s="69"/>
      <c r="IP68" s="69"/>
      <c r="IQ68" s="69"/>
      <c r="IR68" s="69"/>
      <c r="IS68" s="69"/>
      <c r="IT68" s="69"/>
      <c r="IU68" s="69"/>
      <c r="IV68" s="69"/>
      <c r="IW68" s="69"/>
      <c r="IX68" s="69"/>
      <c r="IY68" s="69"/>
      <c r="IZ68" s="69"/>
      <c r="JA68" s="69"/>
      <c r="JB68" s="69"/>
      <c r="JC68" s="69"/>
      <c r="JD68" s="69"/>
      <c r="JE68" s="69"/>
      <c r="JF68" s="69"/>
      <c r="JG68" s="69"/>
      <c r="JH68" s="69"/>
      <c r="JI68" s="69"/>
      <c r="JJ68" s="69"/>
      <c r="JK68" s="69"/>
      <c r="JL68" s="69"/>
      <c r="JM68" s="69"/>
      <c r="JN68" s="69"/>
      <c r="JO68" s="69"/>
      <c r="JP68" s="69"/>
      <c r="JQ68" s="69"/>
      <c r="JR68" s="69"/>
      <c r="JS68" s="69"/>
      <c r="JT68" s="69"/>
      <c r="JU68" s="69"/>
      <c r="JV68" s="69"/>
      <c r="JW68" s="69"/>
      <c r="JX68" s="69"/>
      <c r="JY68" s="69"/>
      <c r="JZ68" s="69"/>
      <c r="KA68" s="69"/>
      <c r="KB68" s="69"/>
      <c r="KC68" s="69"/>
      <c r="KD68" s="69"/>
      <c r="KE68" s="69"/>
      <c r="KF68" s="69"/>
      <c r="KG68" s="69"/>
      <c r="KH68" s="69"/>
      <c r="KI68" s="69"/>
      <c r="KJ68" s="69"/>
      <c r="KK68" s="69"/>
      <c r="KL68" s="69"/>
      <c r="KM68" s="69"/>
      <c r="KN68" s="69"/>
      <c r="KO68" s="69"/>
      <c r="KP68" s="69"/>
      <c r="KQ68" s="69"/>
      <c r="KR68" s="69"/>
      <c r="KS68" s="69"/>
      <c r="KT68" s="69"/>
      <c r="KU68" s="69"/>
      <c r="KV68" s="69"/>
      <c r="KW68" s="69"/>
      <c r="KX68" s="69"/>
      <c r="KY68" s="69"/>
      <c r="KZ68" s="69"/>
      <c r="LA68" s="69"/>
      <c r="LB68" s="69"/>
      <c r="LC68" s="69"/>
      <c r="LD68" s="69"/>
      <c r="LE68" s="69"/>
      <c r="LF68" s="69"/>
      <c r="LG68" s="69"/>
      <c r="LH68" s="69"/>
      <c r="LI68" s="69"/>
      <c r="LJ68" s="69"/>
      <c r="LK68" s="69"/>
      <c r="LL68" s="69"/>
      <c r="LM68" s="69"/>
      <c r="LN68" s="69"/>
      <c r="LO68" s="69"/>
      <c r="LP68" s="69"/>
      <c r="LQ68" s="69"/>
      <c r="LR68" s="69"/>
      <c r="LS68" s="69"/>
      <c r="LT68" s="69"/>
      <c r="LU68" s="69"/>
      <c r="LV68" s="69"/>
      <c r="LW68" s="69"/>
      <c r="LX68" s="69"/>
      <c r="LY68" s="69"/>
      <c r="LZ68" s="69"/>
      <c r="MA68" s="69"/>
      <c r="MB68" s="69"/>
      <c r="MC68" s="69"/>
      <c r="MD68" s="69"/>
      <c r="ME68" s="69"/>
      <c r="MF68" s="69"/>
      <c r="MG68" s="69"/>
      <c r="MH68" s="69"/>
      <c r="MI68" s="69"/>
      <c r="MJ68" s="69"/>
      <c r="MK68" s="69"/>
      <c r="ML68" s="69"/>
      <c r="MM68" s="69"/>
      <c r="MN68" s="69"/>
      <c r="MO68" s="69"/>
      <c r="MP68" s="69"/>
      <c r="MQ68" s="69"/>
      <c r="MR68" s="69"/>
      <c r="MS68" s="69"/>
      <c r="MT68" s="69"/>
      <c r="MU68" s="69"/>
      <c r="MV68" s="69"/>
      <c r="MW68" s="69"/>
      <c r="MX68" s="69"/>
      <c r="MY68" s="69"/>
      <c r="MZ68" s="69"/>
      <c r="NA68" s="69"/>
      <c r="NB68" s="69"/>
      <c r="NC68" s="69"/>
      <c r="ND68" s="69"/>
      <c r="NE68" s="69"/>
      <c r="NF68" s="69"/>
      <c r="NG68" s="69"/>
      <c r="NH68" s="69"/>
      <c r="NI68" s="69"/>
      <c r="NJ68" s="69"/>
      <c r="NK68" s="69"/>
      <c r="NL68" s="69"/>
      <c r="NM68" s="69"/>
      <c r="NN68" s="69"/>
      <c r="NO68" s="69"/>
      <c r="NP68" s="69"/>
      <c r="NQ68" s="69"/>
      <c r="NR68" s="69"/>
      <c r="NS68" s="69"/>
      <c r="NT68" s="69"/>
      <c r="NU68" s="69"/>
      <c r="NV68" s="69"/>
      <c r="NW68" s="69"/>
      <c r="NX68" s="69"/>
      <c r="NY68" s="69"/>
      <c r="NZ68" s="69"/>
      <c r="OA68" s="69"/>
      <c r="OB68" s="69"/>
      <c r="OC68" s="69"/>
      <c r="OD68" s="69"/>
      <c r="OE68" s="69"/>
      <c r="OF68" s="69"/>
      <c r="OG68" s="69"/>
      <c r="OH68" s="69"/>
      <c r="OI68" s="69"/>
      <c r="OJ68" s="66"/>
      <c r="OK68" s="51"/>
      <c r="OL68" s="51"/>
      <c r="OM68" s="51"/>
      <c r="ON68" s="68"/>
      <c r="OO68" s="68"/>
      <c r="OP68" s="68"/>
      <c r="OQ68" s="68"/>
      <c r="OR68" s="68"/>
      <c r="OS68" s="68"/>
      <c r="OT68" s="68"/>
      <c r="OU68" s="68"/>
      <c r="OV68" s="68"/>
      <c r="OW68" s="68"/>
      <c r="OX68" s="68"/>
    </row>
    <row r="69" spans="1:414" x14ac:dyDescent="0.2">
      <c r="A69" s="8" t="s">
        <v>240</v>
      </c>
      <c r="B69" s="8" t="s">
        <v>721</v>
      </c>
      <c r="C69" s="57" t="s">
        <v>66</v>
      </c>
      <c r="D69" s="57"/>
      <c r="E69" s="11">
        <v>0.17</v>
      </c>
      <c r="F69" s="11">
        <v>0</v>
      </c>
      <c r="G69" s="11">
        <v>8.5000000000000006E-2</v>
      </c>
      <c r="H69" s="11">
        <v>6.8000000000000005E-2</v>
      </c>
      <c r="I69" s="11">
        <v>1.1900000000000001E-2</v>
      </c>
      <c r="J69" s="11">
        <v>0</v>
      </c>
      <c r="K69" s="11">
        <v>0</v>
      </c>
      <c r="L69" s="11">
        <v>0</v>
      </c>
      <c r="M69" s="6"/>
      <c r="N69" s="6">
        <v>34.700000000000003</v>
      </c>
      <c r="O69" s="78">
        <f>(141.5)/(N69+131.5)</f>
        <v>0.85138387484957889</v>
      </c>
      <c r="P69" s="6"/>
      <c r="Q69" s="6">
        <v>533</v>
      </c>
      <c r="R69" s="6">
        <v>608</v>
      </c>
      <c r="S69" s="6">
        <v>733</v>
      </c>
      <c r="T69" s="6">
        <v>809</v>
      </c>
      <c r="U69" s="6">
        <v>951</v>
      </c>
      <c r="V69" s="6"/>
      <c r="W69" s="6">
        <v>14.6</v>
      </c>
      <c r="X69" s="6"/>
      <c r="Y69" s="6"/>
      <c r="Z69" s="6"/>
      <c r="AA69" s="13">
        <v>9.7100000000000009</v>
      </c>
      <c r="AB69" s="13">
        <v>0.109</v>
      </c>
      <c r="AC69" s="13" t="s">
        <v>167</v>
      </c>
      <c r="AD69" s="13" t="s">
        <v>169</v>
      </c>
      <c r="AE69" s="13"/>
      <c r="AF69" s="11"/>
      <c r="AG69" s="11"/>
      <c r="AH69" s="34"/>
      <c r="AI69" s="35"/>
      <c r="AJ69" s="35"/>
      <c r="AK69" s="35"/>
      <c r="AL69" s="35"/>
      <c r="AM69" s="35"/>
      <c r="AN69" s="35"/>
      <c r="AO69" s="35"/>
      <c r="AP69" s="35"/>
      <c r="AQ69" s="35"/>
      <c r="AR69" s="35"/>
      <c r="AS69" s="35"/>
      <c r="AT69" s="35"/>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34"/>
      <c r="FI69" s="34"/>
      <c r="FJ69" s="34"/>
      <c r="FK69" s="34"/>
      <c r="FL69" s="34"/>
      <c r="FM69" s="34"/>
      <c r="FN69" s="34"/>
      <c r="FO69" s="34"/>
      <c r="FP69" s="34"/>
      <c r="FQ69" s="34"/>
      <c r="FR69" s="34"/>
      <c r="FS69" s="34"/>
      <c r="FT69" s="34"/>
      <c r="FU69" s="34"/>
      <c r="FV69" s="34"/>
      <c r="FW69" s="34"/>
      <c r="FX69" s="34"/>
      <c r="FY69" s="34"/>
      <c r="FZ69" s="34"/>
      <c r="GA69" s="34"/>
      <c r="GB69" s="34"/>
      <c r="GC69" s="34"/>
      <c r="GD69" s="34"/>
      <c r="GE69" s="34"/>
      <c r="GF69" s="34"/>
      <c r="GG69" s="34"/>
      <c r="GH69" s="34"/>
      <c r="GI69" s="34"/>
      <c r="GJ69" s="34"/>
      <c r="GK69" s="34"/>
      <c r="GL69" s="34"/>
      <c r="GM69" s="34"/>
      <c r="GN69" s="34"/>
      <c r="GO69" s="34"/>
      <c r="GP69" s="34"/>
      <c r="GQ69" s="34"/>
      <c r="GR69" s="34"/>
      <c r="GS69" s="34"/>
      <c r="GT69" s="34"/>
      <c r="GU69" s="34"/>
      <c r="GV69" s="34"/>
      <c r="GW69" s="34"/>
      <c r="GX69" s="34"/>
      <c r="GY69" s="34"/>
      <c r="GZ69" s="34"/>
      <c r="HA69" s="34"/>
      <c r="HB69" s="34"/>
      <c r="HC69" s="34"/>
      <c r="HD69" s="34"/>
      <c r="HE69" s="34"/>
      <c r="HF69" s="34"/>
      <c r="HG69" s="34"/>
      <c r="HH69" s="34"/>
      <c r="HI69" s="34"/>
      <c r="HJ69" s="34"/>
      <c r="HK69" s="34"/>
      <c r="HL69" s="34"/>
      <c r="HM69" s="34"/>
      <c r="HN69" s="34"/>
      <c r="HO69" s="34"/>
      <c r="HP69" s="34"/>
      <c r="HQ69" s="34"/>
      <c r="HR69" s="34"/>
      <c r="HS69" s="34"/>
      <c r="HT69" s="34"/>
      <c r="HU69" s="34"/>
      <c r="HV69" s="34"/>
      <c r="HW69" s="34"/>
      <c r="HX69" s="34"/>
      <c r="HY69" s="34"/>
      <c r="HZ69" s="34"/>
      <c r="IA69" s="34"/>
      <c r="IB69" s="34"/>
      <c r="IC69" s="34"/>
      <c r="ID69" s="34"/>
      <c r="IE69" s="34"/>
      <c r="IF69" s="34"/>
      <c r="IG69" s="34"/>
      <c r="IH69" s="34"/>
      <c r="II69" s="34"/>
      <c r="IJ69" s="34"/>
      <c r="IK69" s="34"/>
      <c r="IL69" s="34"/>
      <c r="IM69" s="34"/>
      <c r="IN69" s="34"/>
      <c r="IO69" s="34"/>
      <c r="IP69" s="34"/>
      <c r="IQ69" s="34"/>
      <c r="IR69" s="34"/>
      <c r="IS69" s="34"/>
      <c r="IT69" s="34"/>
      <c r="IU69" s="34"/>
      <c r="IV69" s="34"/>
      <c r="IW69" s="34"/>
      <c r="IX69" s="34"/>
      <c r="IY69" s="34"/>
      <c r="IZ69" s="34"/>
      <c r="JA69" s="34"/>
      <c r="JB69" s="34"/>
      <c r="JC69" s="34"/>
      <c r="JD69" s="34"/>
      <c r="JE69" s="34"/>
      <c r="JF69" s="34"/>
      <c r="JG69" s="34"/>
      <c r="JH69" s="34"/>
      <c r="JI69" s="34"/>
      <c r="JJ69" s="34"/>
      <c r="JK69" s="34"/>
      <c r="JL69" s="34"/>
      <c r="JM69" s="34"/>
      <c r="JN69" s="34"/>
      <c r="JO69" s="34"/>
      <c r="JP69" s="34"/>
      <c r="JQ69" s="34"/>
      <c r="JR69" s="34"/>
      <c r="JS69" s="34"/>
      <c r="JT69" s="34"/>
      <c r="JU69" s="34"/>
      <c r="JV69" s="34"/>
      <c r="JW69" s="34"/>
      <c r="JX69" s="34"/>
      <c r="JY69" s="34"/>
      <c r="JZ69" s="34"/>
      <c r="KA69" s="34"/>
      <c r="KB69" s="34"/>
      <c r="KC69" s="34"/>
      <c r="KD69" s="34"/>
      <c r="KE69" s="34"/>
      <c r="KF69" s="34"/>
      <c r="KG69" s="34"/>
      <c r="KH69" s="34"/>
      <c r="KI69" s="34"/>
      <c r="KJ69" s="34"/>
      <c r="KK69" s="34"/>
      <c r="KL69" s="34"/>
      <c r="KM69" s="34"/>
      <c r="KN69" s="34"/>
      <c r="KO69" s="34"/>
      <c r="KP69" s="34"/>
      <c r="KQ69" s="34"/>
      <c r="KR69" s="34"/>
      <c r="KS69" s="34"/>
      <c r="KT69" s="34"/>
      <c r="KU69" s="34"/>
      <c r="KV69" s="34"/>
      <c r="KW69" s="34"/>
      <c r="KX69" s="34"/>
      <c r="KY69" s="34"/>
      <c r="KZ69" s="34"/>
      <c r="LA69" s="34"/>
      <c r="LB69" s="34"/>
      <c r="LC69" s="34"/>
      <c r="LD69" s="34"/>
      <c r="LE69" s="34"/>
      <c r="LF69" s="34"/>
      <c r="LG69" s="34"/>
      <c r="LH69" s="34"/>
      <c r="LI69" s="34"/>
      <c r="LJ69" s="34"/>
      <c r="LK69" s="34"/>
      <c r="LL69" s="34"/>
      <c r="LM69" s="34"/>
      <c r="LN69" s="34"/>
      <c r="LO69" s="34"/>
      <c r="LP69" s="34"/>
      <c r="LQ69" s="34"/>
      <c r="LR69" s="34"/>
      <c r="LS69" s="34"/>
      <c r="LT69" s="34"/>
      <c r="LU69" s="34"/>
      <c r="LV69" s="34"/>
      <c r="LW69" s="34"/>
      <c r="LX69" s="34"/>
      <c r="LY69" s="34"/>
      <c r="LZ69" s="34"/>
      <c r="MA69" s="34"/>
      <c r="MB69" s="34"/>
      <c r="MC69" s="34"/>
      <c r="MD69" s="34"/>
      <c r="ME69" s="34"/>
      <c r="MF69" s="34"/>
      <c r="MG69" s="34"/>
      <c r="MH69" s="34"/>
      <c r="MI69" s="34"/>
      <c r="MJ69" s="34"/>
      <c r="MK69" s="34"/>
      <c r="ML69" s="34"/>
      <c r="MM69" s="34"/>
      <c r="MN69" s="34"/>
      <c r="MO69" s="34"/>
      <c r="MP69" s="34"/>
      <c r="MQ69" s="34"/>
      <c r="MR69" s="34"/>
      <c r="MS69" s="34"/>
      <c r="MT69" s="34"/>
      <c r="MU69" s="34"/>
      <c r="MV69" s="34"/>
      <c r="MW69" s="34"/>
      <c r="MX69" s="34"/>
      <c r="MY69" s="34"/>
      <c r="MZ69" s="34"/>
      <c r="NA69" s="34"/>
      <c r="NB69" s="34"/>
      <c r="NC69" s="34"/>
      <c r="ND69" s="34"/>
      <c r="NE69" s="34"/>
      <c r="NF69" s="34"/>
      <c r="NG69" s="34"/>
      <c r="NH69" s="34"/>
      <c r="NI69" s="34"/>
      <c r="NJ69" s="34"/>
      <c r="NK69" s="34"/>
      <c r="NL69" s="34"/>
      <c r="NM69" s="34"/>
      <c r="NN69" s="34"/>
      <c r="NO69" s="34"/>
      <c r="NP69" s="34"/>
      <c r="NQ69" s="34"/>
      <c r="NR69" s="34"/>
      <c r="NS69" s="34"/>
      <c r="NT69" s="34"/>
      <c r="NU69" s="34"/>
      <c r="NV69" s="34"/>
      <c r="NW69" s="34"/>
      <c r="NX69" s="34"/>
      <c r="NY69" s="34"/>
      <c r="NZ69" s="34"/>
      <c r="OA69" s="34"/>
      <c r="OB69" s="34"/>
      <c r="OC69" s="34"/>
      <c r="OD69" s="34"/>
      <c r="OE69" s="34"/>
      <c r="OF69" s="34"/>
      <c r="OG69" s="34"/>
      <c r="OH69" s="34"/>
      <c r="OI69" s="34"/>
      <c r="OJ69" s="69"/>
      <c r="OK69" s="69"/>
      <c r="OL69" s="69"/>
      <c r="OM69" s="69"/>
      <c r="ON69" s="50"/>
      <c r="OO69" s="50"/>
      <c r="OP69" s="50"/>
      <c r="OQ69" s="50"/>
      <c r="OR69" s="50"/>
      <c r="OS69" s="50"/>
      <c r="OT69" s="50"/>
      <c r="OU69" s="50"/>
      <c r="OV69" s="50"/>
      <c r="OW69" s="50"/>
      <c r="OX69" s="50"/>
    </row>
    <row r="71" spans="1:414" x14ac:dyDescent="0.2">
      <c r="A71" s="125" t="s">
        <v>755</v>
      </c>
    </row>
    <row r="72" spans="1:414" ht="14.25" x14ac:dyDescent="0.2">
      <c r="A72" s="131" t="s">
        <v>599</v>
      </c>
    </row>
    <row r="73" spans="1:414" ht="14.25" x14ac:dyDescent="0.2">
      <c r="A73" s="131" t="s">
        <v>601</v>
      </c>
    </row>
  </sheetData>
  <sortState ref="A2:OS72">
    <sortCondition ref="B2:B72"/>
  </sortState>
  <mergeCells count="6">
    <mergeCell ref="A1:C1"/>
    <mergeCell ref="E1:L1"/>
    <mergeCell ref="Q1:U1"/>
    <mergeCell ref="W1:Y1"/>
    <mergeCell ref="AA1:AD1"/>
    <mergeCell ref="N1:O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6"/>
  <sheetViews>
    <sheetView workbookViewId="0">
      <pane xSplit="7" ySplit="13" topLeftCell="H14" activePane="bottomRight" state="frozen"/>
      <selection pane="topRight" activeCell="H1" sqref="H1"/>
      <selection pane="bottomLeft" activeCell="A14" sqref="A14"/>
      <selection pane="bottomRight" activeCell="A2" sqref="A2"/>
    </sheetView>
  </sheetViews>
  <sheetFormatPr defaultColWidth="9.140625" defaultRowHeight="12.75" x14ac:dyDescent="0.2"/>
  <cols>
    <col min="1" max="1" width="18.85546875" style="114" customWidth="1"/>
    <col min="2" max="2" width="19.42578125" style="114" bestFit="1" customWidth="1"/>
    <col min="3" max="3" width="5.85546875" style="90" bestFit="1" customWidth="1"/>
    <col min="4" max="4" width="2.28515625" style="115" customWidth="1"/>
    <col min="5" max="5" width="10.42578125" style="93" bestFit="1" customWidth="1"/>
    <col min="6" max="6" width="7.5703125" style="93" customWidth="1"/>
    <col min="7" max="7" width="6.5703125" style="93" bestFit="1" customWidth="1"/>
    <col min="8" max="8" width="7.140625" style="93" customWidth="1"/>
    <col min="9" max="9" width="7.7109375" style="93" customWidth="1"/>
    <col min="10" max="12" width="6.5703125" style="93" bestFit="1" customWidth="1"/>
    <col min="13" max="13" width="2.28515625" style="93" customWidth="1"/>
    <col min="14" max="14" width="11.28515625" style="115" bestFit="1" customWidth="1"/>
    <col min="15" max="15" width="9.85546875" style="115" customWidth="1"/>
    <col min="16" max="16" width="10.42578125" style="115" bestFit="1" customWidth="1"/>
    <col min="17" max="17" width="2.28515625" style="93" customWidth="1"/>
    <col min="18" max="18" width="9.42578125" style="93" customWidth="1"/>
    <col min="19" max="19" width="12.28515625" style="93" customWidth="1"/>
    <col min="20" max="21" width="19.28515625" style="93" bestFit="1" customWidth="1"/>
    <col min="22" max="22" width="12.7109375" style="93" customWidth="1"/>
    <col min="23" max="23" width="13.7109375" style="93" customWidth="1"/>
    <col min="24" max="24" width="13" style="93" customWidth="1"/>
    <col min="25" max="25" width="12.7109375" style="93" customWidth="1"/>
    <col min="26" max="26" width="7.5703125" style="93" bestFit="1" customWidth="1"/>
    <col min="27" max="258" width="9.140625" style="93"/>
    <col min="259" max="259" width="22.5703125" style="93" bestFit="1" customWidth="1"/>
    <col min="260" max="260" width="20.7109375" style="93" bestFit="1" customWidth="1"/>
    <col min="261" max="262" width="14" style="93" customWidth="1"/>
    <col min="263" max="264" width="11.85546875" style="93" customWidth="1"/>
    <col min="265" max="265" width="12.42578125" style="93" customWidth="1"/>
    <col min="266" max="273" width="9.140625" style="93" customWidth="1"/>
    <col min="274" max="514" width="9.140625" style="93"/>
    <col min="515" max="515" width="22.5703125" style="93" bestFit="1" customWidth="1"/>
    <col min="516" max="516" width="20.7109375" style="93" bestFit="1" customWidth="1"/>
    <col min="517" max="518" width="14" style="93" customWidth="1"/>
    <col min="519" max="520" width="11.85546875" style="93" customWidth="1"/>
    <col min="521" max="521" width="12.42578125" style="93" customWidth="1"/>
    <col min="522" max="529" width="9.140625" style="93" customWidth="1"/>
    <col min="530" max="770" width="9.140625" style="93"/>
    <col min="771" max="771" width="22.5703125" style="93" bestFit="1" customWidth="1"/>
    <col min="772" max="772" width="20.7109375" style="93" bestFit="1" customWidth="1"/>
    <col min="773" max="774" width="14" style="93" customWidth="1"/>
    <col min="775" max="776" width="11.85546875" style="93" customWidth="1"/>
    <col min="777" max="777" width="12.42578125" style="93" customWidth="1"/>
    <col min="778" max="785" width="9.140625" style="93" customWidth="1"/>
    <col min="786" max="1026" width="9.140625" style="93"/>
    <col min="1027" max="1027" width="22.5703125" style="93" bestFit="1" customWidth="1"/>
    <col min="1028" max="1028" width="20.7109375" style="93" bestFit="1" customWidth="1"/>
    <col min="1029" max="1030" width="14" style="93" customWidth="1"/>
    <col min="1031" max="1032" width="11.85546875" style="93" customWidth="1"/>
    <col min="1033" max="1033" width="12.42578125" style="93" customWidth="1"/>
    <col min="1034" max="1041" width="9.140625" style="93" customWidth="1"/>
    <col min="1042" max="1282" width="9.140625" style="93"/>
    <col min="1283" max="1283" width="22.5703125" style="93" bestFit="1" customWidth="1"/>
    <col min="1284" max="1284" width="20.7109375" style="93" bestFit="1" customWidth="1"/>
    <col min="1285" max="1286" width="14" style="93" customWidth="1"/>
    <col min="1287" max="1288" width="11.85546875" style="93" customWidth="1"/>
    <col min="1289" max="1289" width="12.42578125" style="93" customWidth="1"/>
    <col min="1290" max="1297" width="9.140625" style="93" customWidth="1"/>
    <col min="1298" max="1538" width="9.140625" style="93"/>
    <col min="1539" max="1539" width="22.5703125" style="93" bestFit="1" customWidth="1"/>
    <col min="1540" max="1540" width="20.7109375" style="93" bestFit="1" customWidth="1"/>
    <col min="1541" max="1542" width="14" style="93" customWidth="1"/>
    <col min="1543" max="1544" width="11.85546875" style="93" customWidth="1"/>
    <col min="1545" max="1545" width="12.42578125" style="93" customWidth="1"/>
    <col min="1546" max="1553" width="9.140625" style="93" customWidth="1"/>
    <col min="1554" max="1794" width="9.140625" style="93"/>
    <col min="1795" max="1795" width="22.5703125" style="93" bestFit="1" customWidth="1"/>
    <col min="1796" max="1796" width="20.7109375" style="93" bestFit="1" customWidth="1"/>
    <col min="1797" max="1798" width="14" style="93" customWidth="1"/>
    <col min="1799" max="1800" width="11.85546875" style="93" customWidth="1"/>
    <col min="1801" max="1801" width="12.42578125" style="93" customWidth="1"/>
    <col min="1802" max="1809" width="9.140625" style="93" customWidth="1"/>
    <col min="1810" max="2050" width="9.140625" style="93"/>
    <col min="2051" max="2051" width="22.5703125" style="93" bestFit="1" customWidth="1"/>
    <col min="2052" max="2052" width="20.7109375" style="93" bestFit="1" customWidth="1"/>
    <col min="2053" max="2054" width="14" style="93" customWidth="1"/>
    <col min="2055" max="2056" width="11.85546875" style="93" customWidth="1"/>
    <col min="2057" max="2057" width="12.42578125" style="93" customWidth="1"/>
    <col min="2058" max="2065" width="9.140625" style="93" customWidth="1"/>
    <col min="2066" max="2306" width="9.140625" style="93"/>
    <col min="2307" max="2307" width="22.5703125" style="93" bestFit="1" customWidth="1"/>
    <col min="2308" max="2308" width="20.7109375" style="93" bestFit="1" customWidth="1"/>
    <col min="2309" max="2310" width="14" style="93" customWidth="1"/>
    <col min="2311" max="2312" width="11.85546875" style="93" customWidth="1"/>
    <col min="2313" max="2313" width="12.42578125" style="93" customWidth="1"/>
    <col min="2314" max="2321" width="9.140625" style="93" customWidth="1"/>
    <col min="2322" max="2562" width="9.140625" style="93"/>
    <col min="2563" max="2563" width="22.5703125" style="93" bestFit="1" customWidth="1"/>
    <col min="2564" max="2564" width="20.7109375" style="93" bestFit="1" customWidth="1"/>
    <col min="2565" max="2566" width="14" style="93" customWidth="1"/>
    <col min="2567" max="2568" width="11.85546875" style="93" customWidth="1"/>
    <col min="2569" max="2569" width="12.42578125" style="93" customWidth="1"/>
    <col min="2570" max="2577" width="9.140625" style="93" customWidth="1"/>
    <col min="2578" max="2818" width="9.140625" style="93"/>
    <col min="2819" max="2819" width="22.5703125" style="93" bestFit="1" customWidth="1"/>
    <col min="2820" max="2820" width="20.7109375" style="93" bestFit="1" customWidth="1"/>
    <col min="2821" max="2822" width="14" style="93" customWidth="1"/>
    <col min="2823" max="2824" width="11.85546875" style="93" customWidth="1"/>
    <col min="2825" max="2825" width="12.42578125" style="93" customWidth="1"/>
    <col min="2826" max="2833" width="9.140625" style="93" customWidth="1"/>
    <col min="2834" max="3074" width="9.140625" style="93"/>
    <col min="3075" max="3075" width="22.5703125" style="93" bestFit="1" customWidth="1"/>
    <col min="3076" max="3076" width="20.7109375" style="93" bestFit="1" customWidth="1"/>
    <col min="3077" max="3078" width="14" style="93" customWidth="1"/>
    <col min="3079" max="3080" width="11.85546875" style="93" customWidth="1"/>
    <col min="3081" max="3081" width="12.42578125" style="93" customWidth="1"/>
    <col min="3082" max="3089" width="9.140625" style="93" customWidth="1"/>
    <col min="3090" max="3330" width="9.140625" style="93"/>
    <col min="3331" max="3331" width="22.5703125" style="93" bestFit="1" customWidth="1"/>
    <col min="3332" max="3332" width="20.7109375" style="93" bestFit="1" customWidth="1"/>
    <col min="3333" max="3334" width="14" style="93" customWidth="1"/>
    <col min="3335" max="3336" width="11.85546875" style="93" customWidth="1"/>
    <col min="3337" max="3337" width="12.42578125" style="93" customWidth="1"/>
    <col min="3338" max="3345" width="9.140625" style="93" customWidth="1"/>
    <col min="3346" max="3586" width="9.140625" style="93"/>
    <col min="3587" max="3587" width="22.5703125" style="93" bestFit="1" customWidth="1"/>
    <col min="3588" max="3588" width="20.7109375" style="93" bestFit="1" customWidth="1"/>
    <col min="3589" max="3590" width="14" style="93" customWidth="1"/>
    <col min="3591" max="3592" width="11.85546875" style="93" customWidth="1"/>
    <col min="3593" max="3593" width="12.42578125" style="93" customWidth="1"/>
    <col min="3594" max="3601" width="9.140625" style="93" customWidth="1"/>
    <col min="3602" max="3842" width="9.140625" style="93"/>
    <col min="3843" max="3843" width="22.5703125" style="93" bestFit="1" customWidth="1"/>
    <col min="3844" max="3844" width="20.7109375" style="93" bestFit="1" customWidth="1"/>
    <col min="3845" max="3846" width="14" style="93" customWidth="1"/>
    <col min="3847" max="3848" width="11.85546875" style="93" customWidth="1"/>
    <col min="3849" max="3849" width="12.42578125" style="93" customWidth="1"/>
    <col min="3850" max="3857" width="9.140625" style="93" customWidth="1"/>
    <col min="3858" max="4098" width="9.140625" style="93"/>
    <col min="4099" max="4099" width="22.5703125" style="93" bestFit="1" customWidth="1"/>
    <col min="4100" max="4100" width="20.7109375" style="93" bestFit="1" customWidth="1"/>
    <col min="4101" max="4102" width="14" style="93" customWidth="1"/>
    <col min="4103" max="4104" width="11.85546875" style="93" customWidth="1"/>
    <col min="4105" max="4105" width="12.42578125" style="93" customWidth="1"/>
    <col min="4106" max="4113" width="9.140625" style="93" customWidth="1"/>
    <col min="4114" max="4354" width="9.140625" style="93"/>
    <col min="4355" max="4355" width="22.5703125" style="93" bestFit="1" customWidth="1"/>
    <col min="4356" max="4356" width="20.7109375" style="93" bestFit="1" customWidth="1"/>
    <col min="4357" max="4358" width="14" style="93" customWidth="1"/>
    <col min="4359" max="4360" width="11.85546875" style="93" customWidth="1"/>
    <col min="4361" max="4361" width="12.42578125" style="93" customWidth="1"/>
    <col min="4362" max="4369" width="9.140625" style="93" customWidth="1"/>
    <col min="4370" max="4610" width="9.140625" style="93"/>
    <col min="4611" max="4611" width="22.5703125" style="93" bestFit="1" customWidth="1"/>
    <col min="4612" max="4612" width="20.7109375" style="93" bestFit="1" customWidth="1"/>
    <col min="4613" max="4614" width="14" style="93" customWidth="1"/>
    <col min="4615" max="4616" width="11.85546875" style="93" customWidth="1"/>
    <col min="4617" max="4617" width="12.42578125" style="93" customWidth="1"/>
    <col min="4618" max="4625" width="9.140625" style="93" customWidth="1"/>
    <col min="4626" max="4866" width="9.140625" style="93"/>
    <col min="4867" max="4867" width="22.5703125" style="93" bestFit="1" customWidth="1"/>
    <col min="4868" max="4868" width="20.7109375" style="93" bestFit="1" customWidth="1"/>
    <col min="4869" max="4870" width="14" style="93" customWidth="1"/>
    <col min="4871" max="4872" width="11.85546875" style="93" customWidth="1"/>
    <col min="4873" max="4873" width="12.42578125" style="93" customWidth="1"/>
    <col min="4874" max="4881" width="9.140625" style="93" customWidth="1"/>
    <col min="4882" max="5122" width="9.140625" style="93"/>
    <col min="5123" max="5123" width="22.5703125" style="93" bestFit="1" customWidth="1"/>
    <col min="5124" max="5124" width="20.7109375" style="93" bestFit="1" customWidth="1"/>
    <col min="5125" max="5126" width="14" style="93" customWidth="1"/>
    <col min="5127" max="5128" width="11.85546875" style="93" customWidth="1"/>
    <col min="5129" max="5129" width="12.42578125" style="93" customWidth="1"/>
    <col min="5130" max="5137" width="9.140625" style="93" customWidth="1"/>
    <col min="5138" max="5378" width="9.140625" style="93"/>
    <col min="5379" max="5379" width="22.5703125" style="93" bestFit="1" customWidth="1"/>
    <col min="5380" max="5380" width="20.7109375" style="93" bestFit="1" customWidth="1"/>
    <col min="5381" max="5382" width="14" style="93" customWidth="1"/>
    <col min="5383" max="5384" width="11.85546875" style="93" customWidth="1"/>
    <col min="5385" max="5385" width="12.42578125" style="93" customWidth="1"/>
    <col min="5386" max="5393" width="9.140625" style="93" customWidth="1"/>
    <col min="5394" max="5634" width="9.140625" style="93"/>
    <col min="5635" max="5635" width="22.5703125" style="93" bestFit="1" customWidth="1"/>
    <col min="5636" max="5636" width="20.7109375" style="93" bestFit="1" customWidth="1"/>
    <col min="5637" max="5638" width="14" style="93" customWidth="1"/>
    <col min="5639" max="5640" width="11.85546875" style="93" customWidth="1"/>
    <col min="5641" max="5641" width="12.42578125" style="93" customWidth="1"/>
    <col min="5642" max="5649" width="9.140625" style="93" customWidth="1"/>
    <col min="5650" max="5890" width="9.140625" style="93"/>
    <col min="5891" max="5891" width="22.5703125" style="93" bestFit="1" customWidth="1"/>
    <col min="5892" max="5892" width="20.7109375" style="93" bestFit="1" customWidth="1"/>
    <col min="5893" max="5894" width="14" style="93" customWidth="1"/>
    <col min="5895" max="5896" width="11.85546875" style="93" customWidth="1"/>
    <col min="5897" max="5897" width="12.42578125" style="93" customWidth="1"/>
    <col min="5898" max="5905" width="9.140625" style="93" customWidth="1"/>
    <col min="5906" max="6146" width="9.140625" style="93"/>
    <col min="6147" max="6147" width="22.5703125" style="93" bestFit="1" customWidth="1"/>
    <col min="6148" max="6148" width="20.7109375" style="93" bestFit="1" customWidth="1"/>
    <col min="6149" max="6150" width="14" style="93" customWidth="1"/>
    <col min="6151" max="6152" width="11.85546875" style="93" customWidth="1"/>
    <col min="6153" max="6153" width="12.42578125" style="93" customWidth="1"/>
    <col min="6154" max="6161" width="9.140625" style="93" customWidth="1"/>
    <col min="6162" max="6402" width="9.140625" style="93"/>
    <col min="6403" max="6403" width="22.5703125" style="93" bestFit="1" customWidth="1"/>
    <col min="6404" max="6404" width="20.7109375" style="93" bestFit="1" customWidth="1"/>
    <col min="6405" max="6406" width="14" style="93" customWidth="1"/>
    <col min="6407" max="6408" width="11.85546875" style="93" customWidth="1"/>
    <col min="6409" max="6409" width="12.42578125" style="93" customWidth="1"/>
    <col min="6410" max="6417" width="9.140625" style="93" customWidth="1"/>
    <col min="6418" max="6658" width="9.140625" style="93"/>
    <col min="6659" max="6659" width="22.5703125" style="93" bestFit="1" customWidth="1"/>
    <col min="6660" max="6660" width="20.7109375" style="93" bestFit="1" customWidth="1"/>
    <col min="6661" max="6662" width="14" style="93" customWidth="1"/>
    <col min="6663" max="6664" width="11.85546875" style="93" customWidth="1"/>
    <col min="6665" max="6665" width="12.42578125" style="93" customWidth="1"/>
    <col min="6666" max="6673" width="9.140625" style="93" customWidth="1"/>
    <col min="6674" max="6914" width="9.140625" style="93"/>
    <col min="6915" max="6915" width="22.5703125" style="93" bestFit="1" customWidth="1"/>
    <col min="6916" max="6916" width="20.7109375" style="93" bestFit="1" customWidth="1"/>
    <col min="6917" max="6918" width="14" style="93" customWidth="1"/>
    <col min="6919" max="6920" width="11.85546875" style="93" customWidth="1"/>
    <col min="6921" max="6921" width="12.42578125" style="93" customWidth="1"/>
    <col min="6922" max="6929" width="9.140625" style="93" customWidth="1"/>
    <col min="6930" max="7170" width="9.140625" style="93"/>
    <col min="7171" max="7171" width="22.5703125" style="93" bestFit="1" customWidth="1"/>
    <col min="7172" max="7172" width="20.7109375" style="93" bestFit="1" customWidth="1"/>
    <col min="7173" max="7174" width="14" style="93" customWidth="1"/>
    <col min="7175" max="7176" width="11.85546875" style="93" customWidth="1"/>
    <col min="7177" max="7177" width="12.42578125" style="93" customWidth="1"/>
    <col min="7178" max="7185" width="9.140625" style="93" customWidth="1"/>
    <col min="7186" max="7426" width="9.140625" style="93"/>
    <col min="7427" max="7427" width="22.5703125" style="93" bestFit="1" customWidth="1"/>
    <col min="7428" max="7428" width="20.7109375" style="93" bestFit="1" customWidth="1"/>
    <col min="7429" max="7430" width="14" style="93" customWidth="1"/>
    <col min="7431" max="7432" width="11.85546875" style="93" customWidth="1"/>
    <col min="7433" max="7433" width="12.42578125" style="93" customWidth="1"/>
    <col min="7434" max="7441" width="9.140625" style="93" customWidth="1"/>
    <col min="7442" max="7682" width="9.140625" style="93"/>
    <col min="7683" max="7683" width="22.5703125" style="93" bestFit="1" customWidth="1"/>
    <col min="7684" max="7684" width="20.7109375" style="93" bestFit="1" customWidth="1"/>
    <col min="7685" max="7686" width="14" style="93" customWidth="1"/>
    <col min="7687" max="7688" width="11.85546875" style="93" customWidth="1"/>
    <col min="7689" max="7689" width="12.42578125" style="93" customWidth="1"/>
    <col min="7690" max="7697" width="9.140625" style="93" customWidth="1"/>
    <col min="7698" max="7938" width="9.140625" style="93"/>
    <col min="7939" max="7939" width="22.5703125" style="93" bestFit="1" customWidth="1"/>
    <col min="7940" max="7940" width="20.7109375" style="93" bestFit="1" customWidth="1"/>
    <col min="7941" max="7942" width="14" style="93" customWidth="1"/>
    <col min="7943" max="7944" width="11.85546875" style="93" customWidth="1"/>
    <col min="7945" max="7945" width="12.42578125" style="93" customWidth="1"/>
    <col min="7946" max="7953" width="9.140625" style="93" customWidth="1"/>
    <col min="7954" max="8194" width="9.140625" style="93"/>
    <col min="8195" max="8195" width="22.5703125" style="93" bestFit="1" customWidth="1"/>
    <col min="8196" max="8196" width="20.7109375" style="93" bestFit="1" customWidth="1"/>
    <col min="8197" max="8198" width="14" style="93" customWidth="1"/>
    <col min="8199" max="8200" width="11.85546875" style="93" customWidth="1"/>
    <col min="8201" max="8201" width="12.42578125" style="93" customWidth="1"/>
    <col min="8202" max="8209" width="9.140625" style="93" customWidth="1"/>
    <col min="8210" max="8450" width="9.140625" style="93"/>
    <col min="8451" max="8451" width="22.5703125" style="93" bestFit="1" customWidth="1"/>
    <col min="8452" max="8452" width="20.7109375" style="93" bestFit="1" customWidth="1"/>
    <col min="8453" max="8454" width="14" style="93" customWidth="1"/>
    <col min="8455" max="8456" width="11.85546875" style="93" customWidth="1"/>
    <col min="8457" max="8457" width="12.42578125" style="93" customWidth="1"/>
    <col min="8458" max="8465" width="9.140625" style="93" customWidth="1"/>
    <col min="8466" max="8706" width="9.140625" style="93"/>
    <col min="8707" max="8707" width="22.5703125" style="93" bestFit="1" customWidth="1"/>
    <col min="8708" max="8708" width="20.7109375" style="93" bestFit="1" customWidth="1"/>
    <col min="8709" max="8710" width="14" style="93" customWidth="1"/>
    <col min="8711" max="8712" width="11.85546875" style="93" customWidth="1"/>
    <col min="8713" max="8713" width="12.42578125" style="93" customWidth="1"/>
    <col min="8714" max="8721" width="9.140625" style="93" customWidth="1"/>
    <col min="8722" max="8962" width="9.140625" style="93"/>
    <col min="8963" max="8963" width="22.5703125" style="93" bestFit="1" customWidth="1"/>
    <col min="8964" max="8964" width="20.7109375" style="93" bestFit="1" customWidth="1"/>
    <col min="8965" max="8966" width="14" style="93" customWidth="1"/>
    <col min="8967" max="8968" width="11.85546875" style="93" customWidth="1"/>
    <col min="8969" max="8969" width="12.42578125" style="93" customWidth="1"/>
    <col min="8970" max="8977" width="9.140625" style="93" customWidth="1"/>
    <col min="8978" max="9218" width="9.140625" style="93"/>
    <col min="9219" max="9219" width="22.5703125" style="93" bestFit="1" customWidth="1"/>
    <col min="9220" max="9220" width="20.7109375" style="93" bestFit="1" customWidth="1"/>
    <col min="9221" max="9222" width="14" style="93" customWidth="1"/>
    <col min="9223" max="9224" width="11.85546875" style="93" customWidth="1"/>
    <col min="9225" max="9225" width="12.42578125" style="93" customWidth="1"/>
    <col min="9226" max="9233" width="9.140625" style="93" customWidth="1"/>
    <col min="9234" max="9474" width="9.140625" style="93"/>
    <col min="9475" max="9475" width="22.5703125" style="93" bestFit="1" customWidth="1"/>
    <col min="9476" max="9476" width="20.7109375" style="93" bestFit="1" customWidth="1"/>
    <col min="9477" max="9478" width="14" style="93" customWidth="1"/>
    <col min="9479" max="9480" width="11.85546875" style="93" customWidth="1"/>
    <col min="9481" max="9481" width="12.42578125" style="93" customWidth="1"/>
    <col min="9482" max="9489" width="9.140625" style="93" customWidth="1"/>
    <col min="9490" max="9730" width="9.140625" style="93"/>
    <col min="9731" max="9731" width="22.5703125" style="93" bestFit="1" customWidth="1"/>
    <col min="9732" max="9732" width="20.7109375" style="93" bestFit="1" customWidth="1"/>
    <col min="9733" max="9734" width="14" style="93" customWidth="1"/>
    <col min="9735" max="9736" width="11.85546875" style="93" customWidth="1"/>
    <col min="9737" max="9737" width="12.42578125" style="93" customWidth="1"/>
    <col min="9738" max="9745" width="9.140625" style="93" customWidth="1"/>
    <col min="9746" max="9986" width="9.140625" style="93"/>
    <col min="9987" max="9987" width="22.5703125" style="93" bestFit="1" customWidth="1"/>
    <col min="9988" max="9988" width="20.7109375" style="93" bestFit="1" customWidth="1"/>
    <col min="9989" max="9990" width="14" style="93" customWidth="1"/>
    <col min="9991" max="9992" width="11.85546875" style="93" customWidth="1"/>
    <col min="9993" max="9993" width="12.42578125" style="93" customWidth="1"/>
    <col min="9994" max="10001" width="9.140625" style="93" customWidth="1"/>
    <col min="10002" max="10242" width="9.140625" style="93"/>
    <col min="10243" max="10243" width="22.5703125" style="93" bestFit="1" customWidth="1"/>
    <col min="10244" max="10244" width="20.7109375" style="93" bestFit="1" customWidth="1"/>
    <col min="10245" max="10246" width="14" style="93" customWidth="1"/>
    <col min="10247" max="10248" width="11.85546875" style="93" customWidth="1"/>
    <col min="10249" max="10249" width="12.42578125" style="93" customWidth="1"/>
    <col min="10250" max="10257" width="9.140625" style="93" customWidth="1"/>
    <col min="10258" max="10498" width="9.140625" style="93"/>
    <col min="10499" max="10499" width="22.5703125" style="93" bestFit="1" customWidth="1"/>
    <col min="10500" max="10500" width="20.7109375" style="93" bestFit="1" customWidth="1"/>
    <col min="10501" max="10502" width="14" style="93" customWidth="1"/>
    <col min="10503" max="10504" width="11.85546875" style="93" customWidth="1"/>
    <col min="10505" max="10505" width="12.42578125" style="93" customWidth="1"/>
    <col min="10506" max="10513" width="9.140625" style="93" customWidth="1"/>
    <col min="10514" max="10754" width="9.140625" style="93"/>
    <col min="10755" max="10755" width="22.5703125" style="93" bestFit="1" customWidth="1"/>
    <col min="10756" max="10756" width="20.7109375" style="93" bestFit="1" customWidth="1"/>
    <col min="10757" max="10758" width="14" style="93" customWidth="1"/>
    <col min="10759" max="10760" width="11.85546875" style="93" customWidth="1"/>
    <col min="10761" max="10761" width="12.42578125" style="93" customWidth="1"/>
    <col min="10762" max="10769" width="9.140625" style="93" customWidth="1"/>
    <col min="10770" max="11010" width="9.140625" style="93"/>
    <col min="11011" max="11011" width="22.5703125" style="93" bestFit="1" customWidth="1"/>
    <col min="11012" max="11012" width="20.7109375" style="93" bestFit="1" customWidth="1"/>
    <col min="11013" max="11014" width="14" style="93" customWidth="1"/>
    <col min="11015" max="11016" width="11.85546875" style="93" customWidth="1"/>
    <col min="11017" max="11017" width="12.42578125" style="93" customWidth="1"/>
    <col min="11018" max="11025" width="9.140625" style="93" customWidth="1"/>
    <col min="11026" max="11266" width="9.140625" style="93"/>
    <col min="11267" max="11267" width="22.5703125" style="93" bestFit="1" customWidth="1"/>
    <col min="11268" max="11268" width="20.7109375" style="93" bestFit="1" customWidth="1"/>
    <col min="11269" max="11270" width="14" style="93" customWidth="1"/>
    <col min="11271" max="11272" width="11.85546875" style="93" customWidth="1"/>
    <col min="11273" max="11273" width="12.42578125" style="93" customWidth="1"/>
    <col min="11274" max="11281" width="9.140625" style="93" customWidth="1"/>
    <col min="11282" max="11522" width="9.140625" style="93"/>
    <col min="11523" max="11523" width="22.5703125" style="93" bestFit="1" customWidth="1"/>
    <col min="11524" max="11524" width="20.7109375" style="93" bestFit="1" customWidth="1"/>
    <col min="11525" max="11526" width="14" style="93" customWidth="1"/>
    <col min="11527" max="11528" width="11.85546875" style="93" customWidth="1"/>
    <col min="11529" max="11529" width="12.42578125" style="93" customWidth="1"/>
    <col min="11530" max="11537" width="9.140625" style="93" customWidth="1"/>
    <col min="11538" max="11778" width="9.140625" style="93"/>
    <col min="11779" max="11779" width="22.5703125" style="93" bestFit="1" customWidth="1"/>
    <col min="11780" max="11780" width="20.7109375" style="93" bestFit="1" customWidth="1"/>
    <col min="11781" max="11782" width="14" style="93" customWidth="1"/>
    <col min="11783" max="11784" width="11.85546875" style="93" customWidth="1"/>
    <col min="11785" max="11785" width="12.42578125" style="93" customWidth="1"/>
    <col min="11786" max="11793" width="9.140625" style="93" customWidth="1"/>
    <col min="11794" max="12034" width="9.140625" style="93"/>
    <col min="12035" max="12035" width="22.5703125" style="93" bestFit="1" customWidth="1"/>
    <col min="12036" max="12036" width="20.7109375" style="93" bestFit="1" customWidth="1"/>
    <col min="12037" max="12038" width="14" style="93" customWidth="1"/>
    <col min="12039" max="12040" width="11.85546875" style="93" customWidth="1"/>
    <col min="12041" max="12041" width="12.42578125" style="93" customWidth="1"/>
    <col min="12042" max="12049" width="9.140625" style="93" customWidth="1"/>
    <col min="12050" max="12290" width="9.140625" style="93"/>
    <col min="12291" max="12291" width="22.5703125" style="93" bestFit="1" customWidth="1"/>
    <col min="12292" max="12292" width="20.7109375" style="93" bestFit="1" customWidth="1"/>
    <col min="12293" max="12294" width="14" style="93" customWidth="1"/>
    <col min="12295" max="12296" width="11.85546875" style="93" customWidth="1"/>
    <col min="12297" max="12297" width="12.42578125" style="93" customWidth="1"/>
    <col min="12298" max="12305" width="9.140625" style="93" customWidth="1"/>
    <col min="12306" max="12546" width="9.140625" style="93"/>
    <col min="12547" max="12547" width="22.5703125" style="93" bestFit="1" customWidth="1"/>
    <col min="12548" max="12548" width="20.7109375" style="93" bestFit="1" customWidth="1"/>
    <col min="12549" max="12550" width="14" style="93" customWidth="1"/>
    <col min="12551" max="12552" width="11.85546875" style="93" customWidth="1"/>
    <col min="12553" max="12553" width="12.42578125" style="93" customWidth="1"/>
    <col min="12554" max="12561" width="9.140625" style="93" customWidth="1"/>
    <col min="12562" max="12802" width="9.140625" style="93"/>
    <col min="12803" max="12803" width="22.5703125" style="93" bestFit="1" customWidth="1"/>
    <col min="12804" max="12804" width="20.7109375" style="93" bestFit="1" customWidth="1"/>
    <col min="12805" max="12806" width="14" style="93" customWidth="1"/>
    <col min="12807" max="12808" width="11.85546875" style="93" customWidth="1"/>
    <col min="12809" max="12809" width="12.42578125" style="93" customWidth="1"/>
    <col min="12810" max="12817" width="9.140625" style="93" customWidth="1"/>
    <col min="12818" max="13058" width="9.140625" style="93"/>
    <col min="13059" max="13059" width="22.5703125" style="93" bestFit="1" customWidth="1"/>
    <col min="13060" max="13060" width="20.7109375" style="93" bestFit="1" customWidth="1"/>
    <col min="13061" max="13062" width="14" style="93" customWidth="1"/>
    <col min="13063" max="13064" width="11.85546875" style="93" customWidth="1"/>
    <col min="13065" max="13065" width="12.42578125" style="93" customWidth="1"/>
    <col min="13066" max="13073" width="9.140625" style="93" customWidth="1"/>
    <col min="13074" max="13314" width="9.140625" style="93"/>
    <col min="13315" max="13315" width="22.5703125" style="93" bestFit="1" customWidth="1"/>
    <col min="13316" max="13316" width="20.7109375" style="93" bestFit="1" customWidth="1"/>
    <col min="13317" max="13318" width="14" style="93" customWidth="1"/>
    <col min="13319" max="13320" width="11.85546875" style="93" customWidth="1"/>
    <col min="13321" max="13321" width="12.42578125" style="93" customWidth="1"/>
    <col min="13322" max="13329" width="9.140625" style="93" customWidth="1"/>
    <col min="13330" max="13570" width="9.140625" style="93"/>
    <col min="13571" max="13571" width="22.5703125" style="93" bestFit="1" customWidth="1"/>
    <col min="13572" max="13572" width="20.7109375" style="93" bestFit="1" customWidth="1"/>
    <col min="13573" max="13574" width="14" style="93" customWidth="1"/>
    <col min="13575" max="13576" width="11.85546875" style="93" customWidth="1"/>
    <col min="13577" max="13577" width="12.42578125" style="93" customWidth="1"/>
    <col min="13578" max="13585" width="9.140625" style="93" customWidth="1"/>
    <col min="13586" max="13826" width="9.140625" style="93"/>
    <col min="13827" max="13827" width="22.5703125" style="93" bestFit="1" customWidth="1"/>
    <col min="13828" max="13828" width="20.7109375" style="93" bestFit="1" customWidth="1"/>
    <col min="13829" max="13830" width="14" style="93" customWidth="1"/>
    <col min="13831" max="13832" width="11.85546875" style="93" customWidth="1"/>
    <col min="13833" max="13833" width="12.42578125" style="93" customWidth="1"/>
    <col min="13834" max="13841" width="9.140625" style="93" customWidth="1"/>
    <col min="13842" max="14082" width="9.140625" style="93"/>
    <col min="14083" max="14083" width="22.5703125" style="93" bestFit="1" customWidth="1"/>
    <col min="14084" max="14084" width="20.7109375" style="93" bestFit="1" customWidth="1"/>
    <col min="14085" max="14086" width="14" style="93" customWidth="1"/>
    <col min="14087" max="14088" width="11.85546875" style="93" customWidth="1"/>
    <col min="14089" max="14089" width="12.42578125" style="93" customWidth="1"/>
    <col min="14090" max="14097" width="9.140625" style="93" customWidth="1"/>
    <col min="14098" max="14338" width="9.140625" style="93"/>
    <col min="14339" max="14339" width="22.5703125" style="93" bestFit="1" customWidth="1"/>
    <col min="14340" max="14340" width="20.7109375" style="93" bestFit="1" customWidth="1"/>
    <col min="14341" max="14342" width="14" style="93" customWidth="1"/>
    <col min="14343" max="14344" width="11.85546875" style="93" customWidth="1"/>
    <col min="14345" max="14345" width="12.42578125" style="93" customWidth="1"/>
    <col min="14346" max="14353" width="9.140625" style="93" customWidth="1"/>
    <col min="14354" max="14594" width="9.140625" style="93"/>
    <col min="14595" max="14595" width="22.5703125" style="93" bestFit="1" customWidth="1"/>
    <col min="14596" max="14596" width="20.7109375" style="93" bestFit="1" customWidth="1"/>
    <col min="14597" max="14598" width="14" style="93" customWidth="1"/>
    <col min="14599" max="14600" width="11.85546875" style="93" customWidth="1"/>
    <col min="14601" max="14601" width="12.42578125" style="93" customWidth="1"/>
    <col min="14602" max="14609" width="9.140625" style="93" customWidth="1"/>
    <col min="14610" max="14850" width="9.140625" style="93"/>
    <col min="14851" max="14851" width="22.5703125" style="93" bestFit="1" customWidth="1"/>
    <col min="14852" max="14852" width="20.7109375" style="93" bestFit="1" customWidth="1"/>
    <col min="14853" max="14854" width="14" style="93" customWidth="1"/>
    <col min="14855" max="14856" width="11.85546875" style="93" customWidth="1"/>
    <col min="14857" max="14857" width="12.42578125" style="93" customWidth="1"/>
    <col min="14858" max="14865" width="9.140625" style="93" customWidth="1"/>
    <col min="14866" max="15106" width="9.140625" style="93"/>
    <col min="15107" max="15107" width="22.5703125" style="93" bestFit="1" customWidth="1"/>
    <col min="15108" max="15108" width="20.7109375" style="93" bestFit="1" customWidth="1"/>
    <col min="15109" max="15110" width="14" style="93" customWidth="1"/>
    <col min="15111" max="15112" width="11.85546875" style="93" customWidth="1"/>
    <col min="15113" max="15113" width="12.42578125" style="93" customWidth="1"/>
    <col min="15114" max="15121" width="9.140625" style="93" customWidth="1"/>
    <col min="15122" max="15362" width="9.140625" style="93"/>
    <col min="15363" max="15363" width="22.5703125" style="93" bestFit="1" customWidth="1"/>
    <col min="15364" max="15364" width="20.7109375" style="93" bestFit="1" customWidth="1"/>
    <col min="15365" max="15366" width="14" style="93" customWidth="1"/>
    <col min="15367" max="15368" width="11.85546875" style="93" customWidth="1"/>
    <col min="15369" max="15369" width="12.42578125" style="93" customWidth="1"/>
    <col min="15370" max="15377" width="9.140625" style="93" customWidth="1"/>
    <col min="15378" max="15618" width="9.140625" style="93"/>
    <col min="15619" max="15619" width="22.5703125" style="93" bestFit="1" customWidth="1"/>
    <col min="15620" max="15620" width="20.7109375" style="93" bestFit="1" customWidth="1"/>
    <col min="15621" max="15622" width="14" style="93" customWidth="1"/>
    <col min="15623" max="15624" width="11.85546875" style="93" customWidth="1"/>
    <col min="15625" max="15625" width="12.42578125" style="93" customWidth="1"/>
    <col min="15626" max="15633" width="9.140625" style="93" customWidth="1"/>
    <col min="15634" max="15874" width="9.140625" style="93"/>
    <col min="15875" max="15875" width="22.5703125" style="93" bestFit="1" customWidth="1"/>
    <col min="15876" max="15876" width="20.7109375" style="93" bestFit="1" customWidth="1"/>
    <col min="15877" max="15878" width="14" style="93" customWidth="1"/>
    <col min="15879" max="15880" width="11.85546875" style="93" customWidth="1"/>
    <col min="15881" max="15881" width="12.42578125" style="93" customWidth="1"/>
    <col min="15882" max="15889" width="9.140625" style="93" customWidth="1"/>
    <col min="15890" max="16130" width="9.140625" style="93"/>
    <col min="16131" max="16131" width="22.5703125" style="93" bestFit="1" customWidth="1"/>
    <col min="16132" max="16132" width="20.7109375" style="93" bestFit="1" customWidth="1"/>
    <col min="16133" max="16134" width="14" style="93" customWidth="1"/>
    <col min="16135" max="16136" width="11.85546875" style="93" customWidth="1"/>
    <col min="16137" max="16137" width="12.42578125" style="93" customWidth="1"/>
    <col min="16138" max="16145" width="9.140625" style="93" customWidth="1"/>
    <col min="16146" max="16384" width="9.140625" style="93"/>
  </cols>
  <sheetData>
    <row r="1" spans="1:26" ht="14.25" x14ac:dyDescent="0.2">
      <c r="A1" s="157" t="s">
        <v>119</v>
      </c>
      <c r="B1" s="157"/>
      <c r="C1" s="157"/>
      <c r="D1" s="91"/>
      <c r="E1" s="148" t="s">
        <v>595</v>
      </c>
      <c r="F1" s="149"/>
      <c r="G1" s="149"/>
      <c r="H1" s="149"/>
      <c r="I1" s="149"/>
      <c r="J1" s="149"/>
      <c r="K1" s="149"/>
      <c r="L1" s="150"/>
      <c r="M1" s="81"/>
      <c r="N1" s="155" t="s">
        <v>524</v>
      </c>
      <c r="O1" s="155"/>
      <c r="P1" s="156"/>
      <c r="Q1" s="81"/>
      <c r="R1" s="157" t="s">
        <v>547</v>
      </c>
      <c r="S1" s="157"/>
      <c r="T1" s="157"/>
      <c r="U1" s="157"/>
      <c r="V1" s="157"/>
      <c r="W1" s="157"/>
      <c r="X1" s="157"/>
      <c r="Y1" s="157"/>
      <c r="Z1" s="92"/>
    </row>
    <row r="2" spans="1:26" s="98" customFormat="1" ht="50.45" customHeight="1" x14ac:dyDescent="0.2">
      <c r="A2" s="94" t="s">
        <v>523</v>
      </c>
      <c r="B2" s="94" t="s">
        <v>503</v>
      </c>
      <c r="C2" s="94" t="s">
        <v>522</v>
      </c>
      <c r="D2" s="95"/>
      <c r="E2" s="1" t="s">
        <v>488</v>
      </c>
      <c r="F2" s="28" t="s">
        <v>587</v>
      </c>
      <c r="G2" s="28" t="s">
        <v>588</v>
      </c>
      <c r="H2" s="28" t="s">
        <v>589</v>
      </c>
      <c r="I2" s="28" t="s">
        <v>590</v>
      </c>
      <c r="J2" s="28" t="s">
        <v>591</v>
      </c>
      <c r="K2" s="28" t="s">
        <v>592</v>
      </c>
      <c r="L2" s="28" t="s">
        <v>593</v>
      </c>
      <c r="M2" s="116"/>
      <c r="N2" s="95" t="s">
        <v>500</v>
      </c>
      <c r="O2" s="95" t="s">
        <v>501</v>
      </c>
      <c r="P2" s="95" t="s">
        <v>502</v>
      </c>
      <c r="Q2" s="116"/>
      <c r="R2" s="96" t="s">
        <v>504</v>
      </c>
      <c r="S2" s="96" t="s">
        <v>505</v>
      </c>
      <c r="T2" s="96" t="s">
        <v>506</v>
      </c>
      <c r="U2" s="96" t="s">
        <v>507</v>
      </c>
      <c r="V2" s="96" t="s">
        <v>508</v>
      </c>
      <c r="W2" s="96" t="s">
        <v>509</v>
      </c>
      <c r="X2" s="96" t="s">
        <v>510</v>
      </c>
      <c r="Y2" s="96" t="s">
        <v>511</v>
      </c>
      <c r="Z2" s="97" t="s">
        <v>512</v>
      </c>
    </row>
    <row r="3" spans="1:26" ht="13.5" customHeight="1" x14ac:dyDescent="0.2">
      <c r="A3" s="99" t="s">
        <v>513</v>
      </c>
      <c r="B3" s="99" t="s">
        <v>514</v>
      </c>
      <c r="C3" s="100">
        <v>5537</v>
      </c>
      <c r="D3" s="101"/>
      <c r="E3" s="102">
        <v>4.3</v>
      </c>
      <c r="F3" s="101">
        <v>0.43</v>
      </c>
      <c r="G3" s="101">
        <v>3.01</v>
      </c>
      <c r="H3" s="101">
        <v>0.86</v>
      </c>
      <c r="I3" s="101">
        <v>0</v>
      </c>
      <c r="J3" s="101">
        <v>0</v>
      </c>
      <c r="K3" s="101">
        <v>0</v>
      </c>
      <c r="L3" s="101">
        <v>0</v>
      </c>
      <c r="M3" s="101"/>
      <c r="N3" s="101">
        <v>20.100000000000001</v>
      </c>
      <c r="O3" s="101">
        <v>4.8</v>
      </c>
      <c r="P3" s="101">
        <v>24.9</v>
      </c>
      <c r="Q3" s="101"/>
      <c r="R3" s="103">
        <v>78</v>
      </c>
      <c r="S3" s="103">
        <v>479</v>
      </c>
      <c r="T3" s="103">
        <v>676</v>
      </c>
      <c r="U3" s="103">
        <v>1320</v>
      </c>
      <c r="V3" s="104">
        <v>2.6</v>
      </c>
      <c r="W3" s="105">
        <v>26260</v>
      </c>
      <c r="X3" s="106">
        <v>3.5024518276988346</v>
      </c>
      <c r="Y3" s="103">
        <v>35350</v>
      </c>
      <c r="Z3" s="107">
        <v>0.83809999999999996</v>
      </c>
    </row>
    <row r="4" spans="1:26" ht="13.5" customHeight="1" x14ac:dyDescent="0.2">
      <c r="A4" s="99" t="s">
        <v>513</v>
      </c>
      <c r="B4" s="99" t="s">
        <v>514</v>
      </c>
      <c r="C4" s="100">
        <v>5538</v>
      </c>
      <c r="D4" s="101"/>
      <c r="E4" s="108">
        <v>3.66</v>
      </c>
      <c r="F4" s="101">
        <v>0.25619999999999998</v>
      </c>
      <c r="G4" s="101">
        <v>2.1960000000000002</v>
      </c>
      <c r="H4" s="101">
        <v>1.0980000000000001</v>
      </c>
      <c r="I4" s="101">
        <v>3.6600000000000001E-2</v>
      </c>
      <c r="J4" s="101">
        <v>0</v>
      </c>
      <c r="K4" s="101">
        <v>0</v>
      </c>
      <c r="L4" s="101">
        <v>0</v>
      </c>
      <c r="M4" s="101"/>
      <c r="N4" s="101">
        <v>20.5</v>
      </c>
      <c r="O4" s="101">
        <v>4.0999999999999996</v>
      </c>
      <c r="P4" s="101">
        <v>24.6</v>
      </c>
      <c r="Q4" s="101"/>
      <c r="R4" s="103">
        <v>104</v>
      </c>
      <c r="S4" s="103">
        <v>324</v>
      </c>
      <c r="T4" s="103">
        <v>418</v>
      </c>
      <c r="U4" s="103">
        <v>806</v>
      </c>
      <c r="V4" s="104" t="s">
        <v>515</v>
      </c>
      <c r="W4" s="105" t="s">
        <v>516</v>
      </c>
      <c r="X4" s="106">
        <v>2.8410989839646072</v>
      </c>
      <c r="Y4" s="103">
        <v>28280</v>
      </c>
      <c r="Z4" s="107">
        <v>0.8407</v>
      </c>
    </row>
    <row r="5" spans="1:26" ht="13.5" customHeight="1" x14ac:dyDescent="0.2">
      <c r="A5" s="99" t="s">
        <v>138</v>
      </c>
      <c r="B5" s="99" t="s">
        <v>517</v>
      </c>
      <c r="C5" s="100">
        <v>5539</v>
      </c>
      <c r="D5" s="101"/>
      <c r="E5" s="102">
        <v>4.4400000000000004</v>
      </c>
      <c r="F5" s="101">
        <v>0.44400000000000006</v>
      </c>
      <c r="G5" s="101">
        <v>3.1080000000000001</v>
      </c>
      <c r="H5" s="101">
        <v>0.88800000000000012</v>
      </c>
      <c r="I5" s="101">
        <v>0</v>
      </c>
      <c r="J5" s="101">
        <v>0</v>
      </c>
      <c r="K5" s="101">
        <v>0</v>
      </c>
      <c r="L5" s="101">
        <v>0</v>
      </c>
      <c r="M5" s="101"/>
      <c r="N5" s="101">
        <v>23.9</v>
      </c>
      <c r="O5" s="101">
        <v>8.9</v>
      </c>
      <c r="P5" s="101">
        <v>32.799999999999997</v>
      </c>
      <c r="Q5" s="101"/>
      <c r="R5" s="103">
        <v>35</v>
      </c>
      <c r="S5" s="103">
        <v>398</v>
      </c>
      <c r="T5" s="103">
        <v>567</v>
      </c>
      <c r="U5" s="103">
        <v>1090</v>
      </c>
      <c r="V5" s="104">
        <v>2.2000000000000002</v>
      </c>
      <c r="W5" s="105">
        <v>22220</v>
      </c>
      <c r="X5" s="106">
        <v>3.4356162769448328</v>
      </c>
      <c r="Y5" s="103">
        <v>34340</v>
      </c>
      <c r="Z5" s="107">
        <v>0.85580000000000001</v>
      </c>
    </row>
    <row r="6" spans="1:26" ht="13.5" customHeight="1" x14ac:dyDescent="0.2">
      <c r="A6" s="99" t="s">
        <v>138</v>
      </c>
      <c r="B6" s="99" t="s">
        <v>514</v>
      </c>
      <c r="C6" s="100">
        <v>5540</v>
      </c>
      <c r="D6" s="101"/>
      <c r="E6" s="102">
        <v>4.26</v>
      </c>
      <c r="F6" s="101">
        <v>0.42599999999999993</v>
      </c>
      <c r="G6" s="101">
        <v>2.9819999999999998</v>
      </c>
      <c r="H6" s="101">
        <v>0.85199999999999987</v>
      </c>
      <c r="I6" s="101">
        <v>0</v>
      </c>
      <c r="J6" s="101">
        <v>0</v>
      </c>
      <c r="K6" s="101">
        <v>0</v>
      </c>
      <c r="L6" s="101">
        <v>0</v>
      </c>
      <c r="M6" s="101"/>
      <c r="N6" s="101">
        <v>26.3</v>
      </c>
      <c r="O6" s="101">
        <v>4.8</v>
      </c>
      <c r="P6" s="101">
        <v>31.1</v>
      </c>
      <c r="Q6" s="101"/>
      <c r="R6" s="103">
        <v>48</v>
      </c>
      <c r="S6" s="103">
        <v>456</v>
      </c>
      <c r="T6" s="103">
        <v>631</v>
      </c>
      <c r="U6" s="103">
        <v>1190</v>
      </c>
      <c r="V6" s="104">
        <v>2.7</v>
      </c>
      <c r="W6" s="105">
        <v>27270</v>
      </c>
      <c r="X6" s="106">
        <v>3.5758951854962753</v>
      </c>
      <c r="Y6" s="103">
        <v>36360</v>
      </c>
      <c r="Z6" s="107">
        <v>0.84960000000000002</v>
      </c>
    </row>
    <row r="7" spans="1:26" ht="13.5" customHeight="1" x14ac:dyDescent="0.2">
      <c r="A7" s="99" t="s">
        <v>139</v>
      </c>
      <c r="B7" s="99" t="s">
        <v>514</v>
      </c>
      <c r="C7" s="100">
        <v>5541</v>
      </c>
      <c r="D7" s="101"/>
      <c r="E7" s="102">
        <v>2.42</v>
      </c>
      <c r="F7" s="101">
        <v>0.1452</v>
      </c>
      <c r="G7" s="101">
        <v>1.694</v>
      </c>
      <c r="H7" s="101">
        <v>0.48399999999999999</v>
      </c>
      <c r="I7" s="101">
        <v>0</v>
      </c>
      <c r="J7" s="101">
        <v>0</v>
      </c>
      <c r="K7" s="101">
        <v>0</v>
      </c>
      <c r="L7" s="101">
        <v>0</v>
      </c>
      <c r="M7" s="101"/>
      <c r="N7" s="101">
        <v>20.7</v>
      </c>
      <c r="O7" s="101">
        <v>2.7</v>
      </c>
      <c r="P7" s="101">
        <v>23.4</v>
      </c>
      <c r="Q7" s="101"/>
      <c r="R7" s="103">
        <v>32</v>
      </c>
      <c r="S7" s="103">
        <v>99</v>
      </c>
      <c r="T7" s="103">
        <v>99</v>
      </c>
      <c r="U7" s="103">
        <v>157</v>
      </c>
      <c r="V7" s="104">
        <v>1.8</v>
      </c>
      <c r="W7" s="105">
        <v>18180</v>
      </c>
      <c r="X7" s="106">
        <v>1.8315711171500617</v>
      </c>
      <c r="Y7" s="103">
        <v>18180</v>
      </c>
      <c r="Z7" s="107">
        <v>0.85140000000000005</v>
      </c>
    </row>
    <row r="8" spans="1:26" ht="13.5" customHeight="1" x14ac:dyDescent="0.2">
      <c r="A8" s="99" t="s">
        <v>139</v>
      </c>
      <c r="B8" s="99" t="s">
        <v>514</v>
      </c>
      <c r="C8" s="100">
        <v>5542</v>
      </c>
      <c r="D8" s="101"/>
      <c r="E8" s="102">
        <v>2.4900000000000002</v>
      </c>
      <c r="F8" s="101">
        <v>0.22410000000000005</v>
      </c>
      <c r="G8" s="101">
        <v>1.9920000000000002</v>
      </c>
      <c r="H8" s="101">
        <v>0.24900000000000003</v>
      </c>
      <c r="I8" s="101">
        <v>0</v>
      </c>
      <c r="J8" s="101">
        <v>0</v>
      </c>
      <c r="K8" s="101">
        <v>0</v>
      </c>
      <c r="L8" s="101">
        <v>0</v>
      </c>
      <c r="M8" s="101"/>
      <c r="N8" s="101">
        <v>22</v>
      </c>
      <c r="O8" s="101">
        <v>2</v>
      </c>
      <c r="P8" s="101">
        <v>24</v>
      </c>
      <c r="Q8" s="101"/>
      <c r="R8" s="103">
        <v>32</v>
      </c>
      <c r="S8" s="103">
        <v>139</v>
      </c>
      <c r="T8" s="103">
        <v>108</v>
      </c>
      <c r="U8" s="103">
        <v>192</v>
      </c>
      <c r="V8" s="104">
        <v>0.9</v>
      </c>
      <c r="W8" s="105">
        <v>9090</v>
      </c>
      <c r="X8" s="106">
        <v>1.2356597380496959</v>
      </c>
      <c r="Y8" s="103">
        <v>12120</v>
      </c>
      <c r="Z8" s="107">
        <v>0.85540000000000005</v>
      </c>
    </row>
    <row r="9" spans="1:26" ht="13.5" customHeight="1" x14ac:dyDescent="0.2">
      <c r="A9" s="99" t="s">
        <v>140</v>
      </c>
      <c r="B9" s="99" t="s">
        <v>514</v>
      </c>
      <c r="C9" s="100">
        <v>5543</v>
      </c>
      <c r="D9" s="101"/>
      <c r="E9" s="102">
        <v>3.16</v>
      </c>
      <c r="F9" s="101">
        <v>0.316</v>
      </c>
      <c r="G9" s="101">
        <v>2.2120000000000002</v>
      </c>
      <c r="H9" s="101">
        <v>0.63200000000000001</v>
      </c>
      <c r="I9" s="101">
        <v>0</v>
      </c>
      <c r="J9" s="101">
        <v>0</v>
      </c>
      <c r="K9" s="101">
        <v>0</v>
      </c>
      <c r="L9" s="101">
        <v>0</v>
      </c>
      <c r="M9" s="101"/>
      <c r="N9" s="101">
        <v>21.9</v>
      </c>
      <c r="O9" s="101">
        <v>3</v>
      </c>
      <c r="P9" s="101">
        <v>24.9</v>
      </c>
      <c r="Q9" s="101"/>
      <c r="R9" s="103">
        <v>97</v>
      </c>
      <c r="S9" s="103">
        <v>217</v>
      </c>
      <c r="T9" s="103">
        <v>266</v>
      </c>
      <c r="U9" s="103">
        <v>495</v>
      </c>
      <c r="V9" s="104">
        <v>1.9</v>
      </c>
      <c r="W9" s="105">
        <v>19190</v>
      </c>
      <c r="X9" s="106">
        <v>2.0334637972309348</v>
      </c>
      <c r="Y9" s="103">
        <v>20200</v>
      </c>
      <c r="Z9" s="107">
        <v>0.84540000000000004</v>
      </c>
    </row>
    <row r="10" spans="1:26" ht="13.5" customHeight="1" x14ac:dyDescent="0.2">
      <c r="A10" s="99" t="s">
        <v>140</v>
      </c>
      <c r="B10" s="99" t="s">
        <v>514</v>
      </c>
      <c r="C10" s="100">
        <v>5544</v>
      </c>
      <c r="D10" s="101"/>
      <c r="E10" s="102">
        <v>3.01</v>
      </c>
      <c r="F10" s="101">
        <v>0.30099999999999999</v>
      </c>
      <c r="G10" s="101">
        <v>2.1069999999999998</v>
      </c>
      <c r="H10" s="101">
        <v>0.60199999999999998</v>
      </c>
      <c r="I10" s="101">
        <v>0</v>
      </c>
      <c r="J10" s="101">
        <v>0</v>
      </c>
      <c r="K10" s="101">
        <v>0</v>
      </c>
      <c r="L10" s="101">
        <v>0</v>
      </c>
      <c r="M10" s="101"/>
      <c r="N10" s="101">
        <v>22.4</v>
      </c>
      <c r="O10" s="101">
        <v>3</v>
      </c>
      <c r="P10" s="101">
        <v>25.4</v>
      </c>
      <c r="Q10" s="101"/>
      <c r="R10" s="103">
        <v>104</v>
      </c>
      <c r="S10" s="103">
        <v>214</v>
      </c>
      <c r="T10" s="103">
        <v>235</v>
      </c>
      <c r="U10" s="103">
        <v>480</v>
      </c>
      <c r="V10" s="109">
        <v>2</v>
      </c>
      <c r="W10" s="105">
        <v>20200</v>
      </c>
      <c r="X10" s="106">
        <v>2.0837314805687046</v>
      </c>
      <c r="Y10" s="103">
        <v>21210</v>
      </c>
      <c r="Z10" s="107">
        <v>0.85089999999999999</v>
      </c>
    </row>
    <row r="11" spans="1:26" ht="13.5" customHeight="1" x14ac:dyDescent="0.2">
      <c r="A11" s="99" t="s">
        <v>141</v>
      </c>
      <c r="B11" s="99" t="s">
        <v>514</v>
      </c>
      <c r="C11" s="100">
        <v>5545</v>
      </c>
      <c r="D11" s="101"/>
      <c r="E11" s="102">
        <v>4.78</v>
      </c>
      <c r="F11" s="101">
        <v>0.38240000000000002</v>
      </c>
      <c r="G11" s="101">
        <v>2.8680000000000003</v>
      </c>
      <c r="H11" s="101">
        <v>1.4340000000000002</v>
      </c>
      <c r="I11" s="101">
        <v>0</v>
      </c>
      <c r="J11" s="101">
        <v>0</v>
      </c>
      <c r="K11" s="101">
        <v>0</v>
      </c>
      <c r="L11" s="101">
        <v>0</v>
      </c>
      <c r="M11" s="101"/>
      <c r="N11" s="101">
        <v>22.1</v>
      </c>
      <c r="O11" s="101">
        <v>5.7</v>
      </c>
      <c r="P11" s="101">
        <v>27.8</v>
      </c>
      <c r="Q11" s="101"/>
      <c r="R11" s="103">
        <v>70</v>
      </c>
      <c r="S11" s="103">
        <v>280</v>
      </c>
      <c r="T11" s="103">
        <v>641</v>
      </c>
      <c r="U11" s="103">
        <v>1150</v>
      </c>
      <c r="V11" s="104">
        <v>3.5</v>
      </c>
      <c r="W11" s="105">
        <v>35350</v>
      </c>
      <c r="X11" s="106">
        <v>4.2279809827671428</v>
      </c>
      <c r="Y11" s="103">
        <v>42420</v>
      </c>
      <c r="Z11" s="107">
        <v>0.84450000000000003</v>
      </c>
    </row>
    <row r="12" spans="1:26" ht="13.5" customHeight="1" x14ac:dyDescent="0.2">
      <c r="A12" s="99" t="s">
        <v>141</v>
      </c>
      <c r="B12" s="99" t="s">
        <v>514</v>
      </c>
      <c r="C12" s="100">
        <v>5546</v>
      </c>
      <c r="D12" s="101"/>
      <c r="E12" s="102">
        <v>4.41</v>
      </c>
      <c r="F12" s="101">
        <v>0.2205</v>
      </c>
      <c r="G12" s="101">
        <v>2.6460000000000004</v>
      </c>
      <c r="H12" s="101">
        <v>1.3230000000000002</v>
      </c>
      <c r="I12" s="101">
        <v>0</v>
      </c>
      <c r="J12" s="101">
        <v>0</v>
      </c>
      <c r="K12" s="101">
        <v>0</v>
      </c>
      <c r="L12" s="101">
        <v>0</v>
      </c>
      <c r="M12" s="101"/>
      <c r="N12" s="101">
        <v>22.5</v>
      </c>
      <c r="O12" s="101">
        <v>5.9</v>
      </c>
      <c r="P12" s="101">
        <v>28.4</v>
      </c>
      <c r="Q12" s="101"/>
      <c r="R12" s="103">
        <v>68</v>
      </c>
      <c r="S12" s="103">
        <v>300</v>
      </c>
      <c r="T12" s="103">
        <v>697</v>
      </c>
      <c r="U12" s="103">
        <v>1260</v>
      </c>
      <c r="V12" s="104">
        <v>3.7</v>
      </c>
      <c r="W12" s="105">
        <v>37370</v>
      </c>
      <c r="X12" s="106">
        <v>4.4501241739457749</v>
      </c>
      <c r="Y12" s="103">
        <v>45450</v>
      </c>
      <c r="Z12" s="107">
        <v>0.84570000000000001</v>
      </c>
    </row>
    <row r="13" spans="1:26" ht="13.5" customHeight="1" x14ac:dyDescent="0.2">
      <c r="A13" s="99" t="s">
        <v>142</v>
      </c>
      <c r="B13" s="99" t="s">
        <v>514</v>
      </c>
      <c r="C13" s="100">
        <v>5547</v>
      </c>
      <c r="D13" s="101"/>
      <c r="E13" s="102">
        <v>7.14</v>
      </c>
      <c r="F13" s="101">
        <v>0.64259999999999995</v>
      </c>
      <c r="G13" s="101">
        <v>4.9979999999999993</v>
      </c>
      <c r="H13" s="101">
        <v>1.4279999999999999</v>
      </c>
      <c r="I13" s="101">
        <v>0</v>
      </c>
      <c r="J13" s="101">
        <v>0</v>
      </c>
      <c r="K13" s="101">
        <v>0</v>
      </c>
      <c r="L13" s="101">
        <v>0</v>
      </c>
      <c r="M13" s="101"/>
      <c r="N13" s="101">
        <v>26.6</v>
      </c>
      <c r="O13" s="101">
        <v>7.6</v>
      </c>
      <c r="P13" s="101">
        <v>34.200000000000003</v>
      </c>
      <c r="Q13" s="101"/>
      <c r="R13" s="110">
        <v>33</v>
      </c>
      <c r="S13" s="110">
        <v>961</v>
      </c>
      <c r="T13" s="110">
        <v>2170</v>
      </c>
      <c r="U13" s="110">
        <v>4000</v>
      </c>
      <c r="V13" s="104">
        <v>3.3</v>
      </c>
      <c r="W13" s="105">
        <v>33330</v>
      </c>
      <c r="X13" s="106">
        <v>7.4540896640019652</v>
      </c>
      <c r="Y13" s="103">
        <v>75750</v>
      </c>
      <c r="Z13" s="107">
        <v>0.85499999999999998</v>
      </c>
    </row>
    <row r="14" spans="1:26" ht="13.5" customHeight="1" x14ac:dyDescent="0.2">
      <c r="A14" s="99" t="s">
        <v>142</v>
      </c>
      <c r="B14" s="99" t="s">
        <v>514</v>
      </c>
      <c r="C14" s="100">
        <v>5548</v>
      </c>
      <c r="D14" s="101"/>
      <c r="E14" s="102">
        <v>5.16</v>
      </c>
      <c r="F14" s="101">
        <v>0.46439999999999998</v>
      </c>
      <c r="G14" s="101">
        <v>3.6120000000000001</v>
      </c>
      <c r="H14" s="101">
        <v>1.032</v>
      </c>
      <c r="I14" s="101">
        <v>0</v>
      </c>
      <c r="J14" s="101">
        <v>0</v>
      </c>
      <c r="K14" s="101">
        <v>0</v>
      </c>
      <c r="L14" s="101">
        <v>0</v>
      </c>
      <c r="M14" s="101"/>
      <c r="N14" s="101">
        <v>24.4</v>
      </c>
      <c r="O14" s="101">
        <v>7.1</v>
      </c>
      <c r="P14" s="101">
        <v>31.5</v>
      </c>
      <c r="Q14" s="101"/>
      <c r="R14" s="103">
        <v>44</v>
      </c>
      <c r="S14" s="103">
        <v>527</v>
      </c>
      <c r="T14" s="103">
        <v>1180</v>
      </c>
      <c r="U14" s="103">
        <v>2200</v>
      </c>
      <c r="V14" s="104">
        <v>3.4</v>
      </c>
      <c r="W14" s="105">
        <v>34340</v>
      </c>
      <c r="X14" s="106">
        <v>5.6138154024042564</v>
      </c>
      <c r="Y14" s="103">
        <v>56560</v>
      </c>
      <c r="Z14" s="107">
        <v>0.85499999999999998</v>
      </c>
    </row>
    <row r="15" spans="1:26" ht="13.5" customHeight="1" x14ac:dyDescent="0.2">
      <c r="A15" s="99" t="s">
        <v>143</v>
      </c>
      <c r="B15" s="99" t="s">
        <v>517</v>
      </c>
      <c r="C15" s="100">
        <v>5549</v>
      </c>
      <c r="D15" s="101"/>
      <c r="E15" s="102">
        <v>6.39</v>
      </c>
      <c r="F15" s="101">
        <v>0.51119999999999999</v>
      </c>
      <c r="G15" s="101">
        <v>3.8339999999999996</v>
      </c>
      <c r="H15" s="101">
        <v>1.9169999999999998</v>
      </c>
      <c r="I15" s="101">
        <v>6.3899999999999998E-2</v>
      </c>
      <c r="J15" s="101">
        <v>0</v>
      </c>
      <c r="K15" s="101">
        <v>0</v>
      </c>
      <c r="L15" s="101">
        <v>0</v>
      </c>
      <c r="M15" s="101"/>
      <c r="N15" s="101">
        <v>22.2</v>
      </c>
      <c r="O15" s="101">
        <v>8.1999999999999993</v>
      </c>
      <c r="P15" s="101">
        <v>30.4</v>
      </c>
      <c r="Q15" s="101"/>
      <c r="R15" s="103">
        <v>66</v>
      </c>
      <c r="S15" s="103">
        <v>704</v>
      </c>
      <c r="T15" s="103">
        <v>1260</v>
      </c>
      <c r="U15" s="103">
        <v>2260</v>
      </c>
      <c r="V15" s="104">
        <v>2.8</v>
      </c>
      <c r="W15" s="105">
        <v>28280</v>
      </c>
      <c r="X15" s="106">
        <v>6.2812361469966662</v>
      </c>
      <c r="Y15" s="103">
        <v>63630</v>
      </c>
      <c r="Z15" s="107">
        <v>0.85309999999999997</v>
      </c>
    </row>
    <row r="16" spans="1:26" ht="13.5" customHeight="1" x14ac:dyDescent="0.2">
      <c r="A16" s="99" t="s">
        <v>143</v>
      </c>
      <c r="B16" s="99" t="s">
        <v>514</v>
      </c>
      <c r="C16" s="100">
        <v>5550</v>
      </c>
      <c r="D16" s="101"/>
      <c r="E16" s="102">
        <v>4.09</v>
      </c>
      <c r="F16" s="101">
        <v>0.40899999999999997</v>
      </c>
      <c r="G16" s="101">
        <v>3.2719999999999998</v>
      </c>
      <c r="H16" s="101">
        <v>0.36810000000000004</v>
      </c>
      <c r="I16" s="101">
        <v>0</v>
      </c>
      <c r="J16" s="101">
        <v>0</v>
      </c>
      <c r="K16" s="101">
        <v>0</v>
      </c>
      <c r="L16" s="101">
        <v>0</v>
      </c>
      <c r="M16" s="101"/>
      <c r="N16" s="101">
        <v>25</v>
      </c>
      <c r="O16" s="101">
        <v>4</v>
      </c>
      <c r="P16" s="101">
        <v>29</v>
      </c>
      <c r="Q16" s="101"/>
      <c r="R16" s="103">
        <v>105</v>
      </c>
      <c r="S16" s="103">
        <v>329</v>
      </c>
      <c r="T16" s="103">
        <v>608</v>
      </c>
      <c r="U16" s="103">
        <v>1320</v>
      </c>
      <c r="V16" s="104">
        <v>2.7</v>
      </c>
      <c r="W16" s="105">
        <v>27270</v>
      </c>
      <c r="X16" s="106">
        <v>3.0740161239445527</v>
      </c>
      <c r="Y16" s="103">
        <v>31310</v>
      </c>
      <c r="Z16" s="107">
        <v>0.8488</v>
      </c>
    </row>
    <row r="17" spans="1:28" ht="13.5" customHeight="1" x14ac:dyDescent="0.2">
      <c r="A17" s="99" t="s">
        <v>144</v>
      </c>
      <c r="B17" s="99" t="s">
        <v>514</v>
      </c>
      <c r="C17" s="100">
        <v>5551</v>
      </c>
      <c r="D17" s="101"/>
      <c r="E17" s="102">
        <v>2.15</v>
      </c>
      <c r="F17" s="101">
        <v>0.215</v>
      </c>
      <c r="G17" s="101">
        <v>1.5049999999999999</v>
      </c>
      <c r="H17" s="101">
        <v>0.43</v>
      </c>
      <c r="I17" s="101">
        <v>2.1499999999999998E-2</v>
      </c>
      <c r="J17" s="101">
        <v>0</v>
      </c>
      <c r="K17" s="101">
        <v>0</v>
      </c>
      <c r="L17" s="101">
        <v>0</v>
      </c>
      <c r="M17" s="101"/>
      <c r="N17" s="101">
        <v>16.100000000000001</v>
      </c>
      <c r="O17" s="101">
        <v>1.8</v>
      </c>
      <c r="P17" s="101">
        <v>17.899999999999999</v>
      </c>
      <c r="Q17" s="101"/>
      <c r="R17" s="103">
        <v>15</v>
      </c>
      <c r="S17" s="103">
        <v>158</v>
      </c>
      <c r="T17" s="103">
        <v>155</v>
      </c>
      <c r="U17" s="103">
        <v>276</v>
      </c>
      <c r="V17" s="109">
        <v>1</v>
      </c>
      <c r="W17" s="105">
        <v>10100</v>
      </c>
      <c r="X17" s="106">
        <v>1.1035358303860094</v>
      </c>
      <c r="Y17" s="103">
        <v>11110</v>
      </c>
      <c r="Z17" s="107">
        <v>0.83889999999999998</v>
      </c>
    </row>
    <row r="18" spans="1:28" ht="13.5" customHeight="1" x14ac:dyDescent="0.2">
      <c r="A18" s="99" t="s">
        <v>144</v>
      </c>
      <c r="B18" s="99" t="s">
        <v>514</v>
      </c>
      <c r="C18" s="100">
        <v>5552</v>
      </c>
      <c r="D18" s="101"/>
      <c r="E18" s="102">
        <v>4.1100000000000003</v>
      </c>
      <c r="F18" s="101">
        <v>0.41100000000000003</v>
      </c>
      <c r="G18" s="101">
        <v>2.4660000000000002</v>
      </c>
      <c r="H18" s="101">
        <v>0.82200000000000006</v>
      </c>
      <c r="I18" s="101">
        <v>0</v>
      </c>
      <c r="J18" s="101">
        <v>0</v>
      </c>
      <c r="K18" s="101">
        <v>0</v>
      </c>
      <c r="L18" s="101">
        <v>0</v>
      </c>
      <c r="M18" s="101"/>
      <c r="N18" s="101">
        <v>23.9</v>
      </c>
      <c r="O18" s="101">
        <v>4.5</v>
      </c>
      <c r="P18" s="101">
        <v>28.4</v>
      </c>
      <c r="Q18" s="101"/>
      <c r="R18" s="103">
        <v>40</v>
      </c>
      <c r="S18" s="103">
        <v>379</v>
      </c>
      <c r="T18" s="103">
        <v>522</v>
      </c>
      <c r="U18" s="103">
        <v>879</v>
      </c>
      <c r="V18" s="104">
        <v>3.1</v>
      </c>
      <c r="W18" s="105">
        <v>31310</v>
      </c>
      <c r="X18" s="106">
        <v>3.4880274684210844</v>
      </c>
      <c r="Y18" s="103">
        <v>35350</v>
      </c>
      <c r="Z18" s="107">
        <v>0.84809999999999997</v>
      </c>
    </row>
    <row r="19" spans="1:28" ht="13.5" customHeight="1" x14ac:dyDescent="0.2">
      <c r="A19" s="99" t="s">
        <v>145</v>
      </c>
      <c r="B19" s="99" t="s">
        <v>514</v>
      </c>
      <c r="C19" s="100">
        <v>5553</v>
      </c>
      <c r="D19" s="101"/>
      <c r="E19" s="102">
        <v>3.47</v>
      </c>
      <c r="F19" s="101">
        <v>0.27760000000000001</v>
      </c>
      <c r="G19" s="101">
        <v>2.4290000000000003</v>
      </c>
      <c r="H19" s="101">
        <v>0.69400000000000006</v>
      </c>
      <c r="I19" s="101">
        <v>0</v>
      </c>
      <c r="J19" s="101">
        <v>0</v>
      </c>
      <c r="K19" s="101">
        <v>0</v>
      </c>
      <c r="L19" s="101">
        <v>0</v>
      </c>
      <c r="M19" s="101"/>
      <c r="N19" s="101">
        <v>23.1</v>
      </c>
      <c r="O19" s="101">
        <v>4.2</v>
      </c>
      <c r="P19" s="101">
        <v>27.3</v>
      </c>
      <c r="Q19" s="101"/>
      <c r="R19" s="103">
        <v>74</v>
      </c>
      <c r="S19" s="103">
        <v>149</v>
      </c>
      <c r="T19" s="103">
        <v>264</v>
      </c>
      <c r="U19" s="103">
        <v>482</v>
      </c>
      <c r="V19" s="104">
        <v>2.8</v>
      </c>
      <c r="W19" s="105">
        <v>28280</v>
      </c>
      <c r="X19" s="106">
        <v>2.9010205122268156</v>
      </c>
      <c r="Y19" s="103">
        <v>29290</v>
      </c>
      <c r="Z19" s="107">
        <v>0.84770000000000001</v>
      </c>
    </row>
    <row r="20" spans="1:28" ht="13.5" customHeight="1" x14ac:dyDescent="0.2">
      <c r="A20" s="99" t="s">
        <v>145</v>
      </c>
      <c r="B20" s="99" t="s">
        <v>514</v>
      </c>
      <c r="C20" s="100">
        <v>5554</v>
      </c>
      <c r="D20" s="101"/>
      <c r="E20" s="102">
        <v>4</v>
      </c>
      <c r="F20" s="101">
        <v>0.32</v>
      </c>
      <c r="G20" s="101">
        <v>2.8</v>
      </c>
      <c r="H20" s="101">
        <v>0.8</v>
      </c>
      <c r="I20" s="101">
        <v>0</v>
      </c>
      <c r="J20" s="101">
        <v>0</v>
      </c>
      <c r="K20" s="101">
        <v>0</v>
      </c>
      <c r="L20" s="101">
        <v>0</v>
      </c>
      <c r="M20" s="101"/>
      <c r="N20" s="101">
        <v>23.7</v>
      </c>
      <c r="O20" s="101">
        <v>4.5</v>
      </c>
      <c r="P20" s="101">
        <v>28.2</v>
      </c>
      <c r="Q20" s="101"/>
      <c r="R20" s="103">
        <v>10</v>
      </c>
      <c r="S20" s="103">
        <v>169</v>
      </c>
      <c r="T20" s="103">
        <v>353</v>
      </c>
      <c r="U20" s="103">
        <v>675</v>
      </c>
      <c r="V20" s="104">
        <v>2.7</v>
      </c>
      <c r="W20" s="105">
        <v>27270</v>
      </c>
      <c r="X20" s="106">
        <v>3.3606821334119821</v>
      </c>
      <c r="Y20" s="103">
        <v>34340</v>
      </c>
      <c r="Z20" s="107">
        <v>0.85350000000000004</v>
      </c>
    </row>
    <row r="21" spans="1:28" ht="13.5" customHeight="1" x14ac:dyDescent="0.2">
      <c r="A21" s="99" t="s">
        <v>146</v>
      </c>
      <c r="B21" s="99" t="s">
        <v>514</v>
      </c>
      <c r="C21" s="100">
        <v>5555</v>
      </c>
      <c r="D21" s="101"/>
      <c r="E21" s="102">
        <v>2.58</v>
      </c>
      <c r="F21" s="101">
        <v>0.25800000000000001</v>
      </c>
      <c r="G21" s="101">
        <v>1.806</v>
      </c>
      <c r="H21" s="101">
        <v>0.51600000000000001</v>
      </c>
      <c r="I21" s="101">
        <v>0</v>
      </c>
      <c r="J21" s="101">
        <v>0</v>
      </c>
      <c r="K21" s="101">
        <v>0</v>
      </c>
      <c r="L21" s="101">
        <v>0</v>
      </c>
      <c r="M21" s="101"/>
      <c r="N21" s="101">
        <v>18.899999999999999</v>
      </c>
      <c r="O21" s="101">
        <v>2.5</v>
      </c>
      <c r="P21" s="101">
        <v>21.4</v>
      </c>
      <c r="Q21" s="101"/>
      <c r="R21" s="103">
        <v>62</v>
      </c>
      <c r="S21" s="103">
        <v>163</v>
      </c>
      <c r="T21" s="103">
        <v>171</v>
      </c>
      <c r="U21" s="103">
        <v>286</v>
      </c>
      <c r="V21" s="104">
        <v>1.8</v>
      </c>
      <c r="W21" s="105">
        <v>18180</v>
      </c>
      <c r="X21" s="106">
        <v>1.8</v>
      </c>
      <c r="Y21" s="103">
        <v>18180</v>
      </c>
      <c r="Z21" s="107">
        <v>0.83679999999999999</v>
      </c>
    </row>
    <row r="22" spans="1:28" ht="13.5" customHeight="1" x14ac:dyDescent="0.2">
      <c r="A22" s="99" t="s">
        <v>146</v>
      </c>
      <c r="B22" s="99" t="s">
        <v>514</v>
      </c>
      <c r="C22" s="100">
        <v>5556</v>
      </c>
      <c r="D22" s="101"/>
      <c r="E22" s="102">
        <v>4.0199999999999996</v>
      </c>
      <c r="F22" s="101">
        <v>0.32159999999999994</v>
      </c>
      <c r="G22" s="101">
        <v>3.2159999999999997</v>
      </c>
      <c r="H22" s="101">
        <v>0.40199999999999997</v>
      </c>
      <c r="I22" s="101">
        <v>0</v>
      </c>
      <c r="J22" s="101">
        <v>0</v>
      </c>
      <c r="K22" s="101">
        <v>0</v>
      </c>
      <c r="L22" s="101">
        <v>0</v>
      </c>
      <c r="M22" s="101"/>
      <c r="N22" s="101">
        <v>20.9</v>
      </c>
      <c r="O22" s="101">
        <v>4.5999999999999996</v>
      </c>
      <c r="P22" s="101">
        <v>25.5</v>
      </c>
      <c r="Q22" s="101"/>
      <c r="R22" s="103">
        <v>27</v>
      </c>
      <c r="S22" s="103">
        <v>257</v>
      </c>
      <c r="T22" s="103">
        <v>649</v>
      </c>
      <c r="U22" s="103">
        <v>966</v>
      </c>
      <c r="V22" s="104">
        <v>3.2</v>
      </c>
      <c r="W22" s="105">
        <v>32320</v>
      </c>
      <c r="X22" s="106">
        <v>3.8521659863221975</v>
      </c>
      <c r="Y22" s="103">
        <v>39390</v>
      </c>
      <c r="Z22" s="107">
        <v>0.84319999999999995</v>
      </c>
    </row>
    <row r="23" spans="1:28" ht="13.5" customHeight="1" x14ac:dyDescent="0.2">
      <c r="A23" s="99" t="s">
        <v>147</v>
      </c>
      <c r="B23" s="99" t="s">
        <v>514</v>
      </c>
      <c r="C23" s="100">
        <v>5557</v>
      </c>
      <c r="D23" s="101"/>
      <c r="E23" s="102">
        <v>4.87</v>
      </c>
      <c r="F23" s="101">
        <v>0.97400000000000009</v>
      </c>
      <c r="G23" s="101">
        <v>3.4090000000000003</v>
      </c>
      <c r="H23" s="101">
        <v>0.48700000000000004</v>
      </c>
      <c r="I23" s="101">
        <v>0</v>
      </c>
      <c r="J23" s="101">
        <v>0</v>
      </c>
      <c r="K23" s="101">
        <v>0</v>
      </c>
      <c r="L23" s="101">
        <v>0</v>
      </c>
      <c r="M23" s="101"/>
      <c r="N23" s="101">
        <v>26.4</v>
      </c>
      <c r="O23" s="101">
        <v>4.5999999999999996</v>
      </c>
      <c r="P23" s="101">
        <v>31</v>
      </c>
      <c r="Q23" s="101"/>
      <c r="R23" s="103">
        <v>16</v>
      </c>
      <c r="S23" s="103">
        <v>1140</v>
      </c>
      <c r="T23" s="103">
        <v>1510</v>
      </c>
      <c r="U23" s="103">
        <v>3120</v>
      </c>
      <c r="V23" s="104">
        <v>3.2</v>
      </c>
      <c r="W23" s="105">
        <v>32320</v>
      </c>
      <c r="X23" s="106">
        <v>3.8354853026881508</v>
      </c>
      <c r="Y23" s="103">
        <v>38380</v>
      </c>
      <c r="Z23" s="107">
        <v>0.85109999999999997</v>
      </c>
    </row>
    <row r="24" spans="1:28" ht="13.5" customHeight="1" x14ac:dyDescent="0.2">
      <c r="A24" s="99" t="s">
        <v>147</v>
      </c>
      <c r="B24" s="99" t="s">
        <v>514</v>
      </c>
      <c r="C24" s="100">
        <v>5558</v>
      </c>
      <c r="D24" s="101"/>
      <c r="E24" s="111">
        <v>4.07</v>
      </c>
      <c r="F24" s="101">
        <v>0.40700000000000003</v>
      </c>
      <c r="G24" s="101">
        <v>2.8490000000000002</v>
      </c>
      <c r="H24" s="101">
        <v>0.40700000000000003</v>
      </c>
      <c r="I24" s="101">
        <v>0</v>
      </c>
      <c r="J24" s="101">
        <v>0</v>
      </c>
      <c r="K24" s="101">
        <v>0</v>
      </c>
      <c r="L24" s="101">
        <v>0</v>
      </c>
      <c r="M24" s="101"/>
      <c r="N24" s="101">
        <v>24.2</v>
      </c>
      <c r="O24" s="101">
        <v>4.3</v>
      </c>
      <c r="P24" s="101">
        <v>28.5</v>
      </c>
      <c r="Q24" s="101"/>
      <c r="R24" s="103">
        <v>22</v>
      </c>
      <c r="S24" s="103">
        <v>601</v>
      </c>
      <c r="T24" s="103">
        <v>821</v>
      </c>
      <c r="U24" s="103">
        <v>1670</v>
      </c>
      <c r="V24" s="109">
        <v>3</v>
      </c>
      <c r="W24" s="105">
        <v>30300</v>
      </c>
      <c r="X24" s="106">
        <v>3.3865573387979362</v>
      </c>
      <c r="Y24" s="103">
        <v>34340</v>
      </c>
      <c r="Z24" s="107">
        <v>0.84960000000000002</v>
      </c>
    </row>
    <row r="25" spans="1:28" ht="13.5" customHeight="1" x14ac:dyDescent="0.2">
      <c r="A25" s="99" t="s">
        <v>148</v>
      </c>
      <c r="B25" s="99" t="s">
        <v>514</v>
      </c>
      <c r="C25" s="100">
        <v>5559</v>
      </c>
      <c r="D25" s="101"/>
      <c r="E25" s="111">
        <v>1.34</v>
      </c>
      <c r="F25" s="101">
        <v>8.0400000000000013E-2</v>
      </c>
      <c r="G25" s="101">
        <v>1.0720000000000001</v>
      </c>
      <c r="H25" s="101">
        <v>0.26800000000000002</v>
      </c>
      <c r="I25" s="101">
        <v>0</v>
      </c>
      <c r="J25" s="101">
        <v>0</v>
      </c>
      <c r="K25" s="101">
        <v>0</v>
      </c>
      <c r="L25" s="101">
        <v>0</v>
      </c>
      <c r="M25" s="101"/>
      <c r="N25" s="101" t="s">
        <v>170</v>
      </c>
      <c r="O25" s="101" t="s">
        <v>170</v>
      </c>
      <c r="P25" s="101" t="s">
        <v>170</v>
      </c>
      <c r="Q25" s="101"/>
      <c r="R25" s="103">
        <v>14</v>
      </c>
      <c r="S25" s="103">
        <v>69</v>
      </c>
      <c r="T25" s="103">
        <v>53</v>
      </c>
      <c r="U25" s="103">
        <v>107</v>
      </c>
      <c r="V25" s="104">
        <v>0.6</v>
      </c>
      <c r="W25" s="105">
        <v>6060</v>
      </c>
      <c r="X25" s="106">
        <v>0.49831711331592193</v>
      </c>
      <c r="Y25" s="103">
        <v>5050</v>
      </c>
      <c r="Z25" s="112" t="s">
        <v>170</v>
      </c>
      <c r="AB25" s="113"/>
    </row>
    <row r="26" spans="1:28" ht="13.5" customHeight="1" x14ac:dyDescent="0.2">
      <c r="A26" s="99" t="s">
        <v>148</v>
      </c>
      <c r="B26" s="99" t="s">
        <v>514</v>
      </c>
      <c r="C26" s="100">
        <v>5560</v>
      </c>
      <c r="D26" s="101"/>
      <c r="E26" s="111">
        <v>2.4700000000000002</v>
      </c>
      <c r="F26" s="101">
        <v>0.2223</v>
      </c>
      <c r="G26" s="101">
        <v>1.7290000000000001</v>
      </c>
      <c r="H26" s="101">
        <v>0.49400000000000005</v>
      </c>
      <c r="I26" s="101">
        <v>2.4700000000000003E-2</v>
      </c>
      <c r="J26" s="101">
        <v>0</v>
      </c>
      <c r="K26" s="101">
        <v>0</v>
      </c>
      <c r="L26" s="101">
        <v>0</v>
      </c>
      <c r="M26" s="101"/>
      <c r="N26" s="101">
        <v>18.5</v>
      </c>
      <c r="O26" s="101">
        <v>2.7</v>
      </c>
      <c r="P26" s="101">
        <v>21.2</v>
      </c>
      <c r="Q26" s="101"/>
      <c r="R26" s="106">
        <v>7.4</v>
      </c>
      <c r="S26" s="103">
        <v>160</v>
      </c>
      <c r="T26" s="103">
        <v>169</v>
      </c>
      <c r="U26" s="103">
        <v>321</v>
      </c>
      <c r="V26" s="104">
        <v>2.2999999999999998</v>
      </c>
      <c r="W26" s="105">
        <v>23230</v>
      </c>
      <c r="X26" s="106">
        <v>1.8964485006948493</v>
      </c>
      <c r="Y26" s="103">
        <v>19190</v>
      </c>
      <c r="Z26" s="107">
        <v>0.83979999999999999</v>
      </c>
      <c r="AB26" s="113"/>
    </row>
    <row r="27" spans="1:28" ht="13.5" customHeight="1" x14ac:dyDescent="0.2">
      <c r="A27" s="99" t="s">
        <v>149</v>
      </c>
      <c r="B27" s="99" t="s">
        <v>514</v>
      </c>
      <c r="C27" s="100">
        <v>5561</v>
      </c>
      <c r="D27" s="101"/>
      <c r="E27" s="111">
        <v>4.3</v>
      </c>
      <c r="F27" s="101">
        <v>0.43</v>
      </c>
      <c r="G27" s="101">
        <v>2.58</v>
      </c>
      <c r="H27" s="101">
        <v>1.29</v>
      </c>
      <c r="I27" s="101">
        <v>0.12899999999999998</v>
      </c>
      <c r="J27" s="101">
        <v>0</v>
      </c>
      <c r="K27" s="101">
        <v>0</v>
      </c>
      <c r="L27" s="101">
        <v>0</v>
      </c>
      <c r="M27" s="101"/>
      <c r="N27" s="101">
        <v>22.7</v>
      </c>
      <c r="O27" s="101">
        <v>4.9000000000000004</v>
      </c>
      <c r="P27" s="101">
        <v>27.6</v>
      </c>
      <c r="Q27" s="101"/>
      <c r="R27" s="103" t="s">
        <v>170</v>
      </c>
      <c r="S27" s="103" t="s">
        <v>170</v>
      </c>
      <c r="T27" s="103" t="s">
        <v>170</v>
      </c>
      <c r="U27" s="103" t="s">
        <v>170</v>
      </c>
      <c r="V27" s="103" t="s">
        <v>170</v>
      </c>
      <c r="W27" s="103" t="s">
        <v>170</v>
      </c>
      <c r="X27" s="103" t="s">
        <v>170</v>
      </c>
      <c r="Y27" s="103" t="s">
        <v>170</v>
      </c>
      <c r="Z27" s="107">
        <v>0.84619999999999995</v>
      </c>
      <c r="AB27" s="113"/>
    </row>
    <row r="28" spans="1:28" ht="13.5" customHeight="1" x14ac:dyDescent="0.2">
      <c r="A28" s="99" t="s">
        <v>149</v>
      </c>
      <c r="B28" s="99" t="s">
        <v>514</v>
      </c>
      <c r="C28" s="100">
        <v>5562</v>
      </c>
      <c r="D28" s="101"/>
      <c r="E28" s="111">
        <v>4.24</v>
      </c>
      <c r="F28" s="101">
        <v>0.42400000000000004</v>
      </c>
      <c r="G28" s="101">
        <v>2.544</v>
      </c>
      <c r="H28" s="101">
        <v>1.272</v>
      </c>
      <c r="I28" s="101">
        <v>0.12720000000000001</v>
      </c>
      <c r="J28" s="101">
        <v>0</v>
      </c>
      <c r="K28" s="101">
        <v>0</v>
      </c>
      <c r="L28" s="101">
        <v>0</v>
      </c>
      <c r="M28" s="101"/>
      <c r="N28" s="101">
        <v>22.3</v>
      </c>
      <c r="O28" s="101">
        <v>4.8</v>
      </c>
      <c r="P28" s="101">
        <v>27.1</v>
      </c>
      <c r="Q28" s="101"/>
      <c r="R28" s="103">
        <v>54</v>
      </c>
      <c r="S28" s="103">
        <v>244</v>
      </c>
      <c r="T28" s="103">
        <v>333</v>
      </c>
      <c r="U28" s="103">
        <v>637</v>
      </c>
      <c r="V28" s="104">
        <v>3.6</v>
      </c>
      <c r="W28" s="105">
        <v>36360</v>
      </c>
      <c r="X28" s="106">
        <v>3.5</v>
      </c>
      <c r="Y28" s="103">
        <v>35350</v>
      </c>
      <c r="Z28" s="107">
        <v>0.84589999999999999</v>
      </c>
      <c r="AB28" s="113"/>
    </row>
    <row r="29" spans="1:28" ht="13.5" customHeight="1" x14ac:dyDescent="0.2">
      <c r="A29" s="99" t="s">
        <v>150</v>
      </c>
      <c r="B29" s="99" t="s">
        <v>514</v>
      </c>
      <c r="C29" s="100">
        <v>5563</v>
      </c>
      <c r="D29" s="101"/>
      <c r="E29" s="111">
        <v>4.7</v>
      </c>
      <c r="F29" s="101">
        <v>0.94</v>
      </c>
      <c r="G29" s="101">
        <v>3.29</v>
      </c>
      <c r="H29" s="101">
        <v>0.47</v>
      </c>
      <c r="I29" s="101">
        <v>0</v>
      </c>
      <c r="J29" s="101">
        <v>0</v>
      </c>
      <c r="K29" s="101">
        <v>0</v>
      </c>
      <c r="L29" s="101">
        <v>0</v>
      </c>
      <c r="M29" s="101"/>
      <c r="N29" s="101">
        <v>27.1</v>
      </c>
      <c r="O29" s="101">
        <v>4.5</v>
      </c>
      <c r="P29" s="101">
        <v>31.6</v>
      </c>
      <c r="Q29" s="101"/>
      <c r="R29" s="103">
        <v>58</v>
      </c>
      <c r="S29" s="103">
        <v>464</v>
      </c>
      <c r="T29" s="103">
        <v>660</v>
      </c>
      <c r="U29" s="103">
        <v>1210</v>
      </c>
      <c r="V29" s="104">
        <v>3.3</v>
      </c>
      <c r="W29" s="105">
        <v>33330</v>
      </c>
      <c r="X29" s="106">
        <v>3.7318958398303388</v>
      </c>
      <c r="Y29" s="103">
        <v>37370</v>
      </c>
      <c r="Z29" s="107">
        <v>0.84840000000000004</v>
      </c>
      <c r="AB29" s="113"/>
    </row>
    <row r="30" spans="1:28" ht="13.5" customHeight="1" x14ac:dyDescent="0.2">
      <c r="A30" s="99" t="s">
        <v>150</v>
      </c>
      <c r="B30" s="99" t="s">
        <v>514</v>
      </c>
      <c r="C30" s="100">
        <v>5564</v>
      </c>
      <c r="D30" s="101"/>
      <c r="E30" s="111">
        <v>4.92</v>
      </c>
      <c r="F30" s="101">
        <v>0.9840000000000001</v>
      </c>
      <c r="G30" s="101">
        <v>3.444</v>
      </c>
      <c r="H30" s="101">
        <v>0.49200000000000005</v>
      </c>
      <c r="I30" s="101">
        <v>0</v>
      </c>
      <c r="J30" s="101">
        <v>0</v>
      </c>
      <c r="K30" s="101">
        <v>0</v>
      </c>
      <c r="L30" s="101">
        <v>0</v>
      </c>
      <c r="M30" s="101"/>
      <c r="N30" s="101">
        <v>27.2</v>
      </c>
      <c r="O30" s="101">
        <v>5.0999999999999996</v>
      </c>
      <c r="P30" s="101">
        <v>32.299999999999997</v>
      </c>
      <c r="Q30" s="101"/>
      <c r="R30" s="103">
        <v>53</v>
      </c>
      <c r="S30" s="103">
        <v>476</v>
      </c>
      <c r="T30" s="103">
        <v>682</v>
      </c>
      <c r="U30" s="103">
        <v>1250</v>
      </c>
      <c r="V30" s="104">
        <v>3.2</v>
      </c>
      <c r="W30" s="105">
        <v>32320</v>
      </c>
      <c r="X30" s="106">
        <v>3.6562445074842369</v>
      </c>
      <c r="Y30" s="103">
        <v>37370</v>
      </c>
      <c r="Z30" s="107">
        <v>0.84760000000000002</v>
      </c>
      <c r="AB30" s="113"/>
    </row>
    <row r="31" spans="1:28" ht="13.5" customHeight="1" x14ac:dyDescent="0.2">
      <c r="A31" s="99" t="s">
        <v>518</v>
      </c>
      <c r="B31" s="99" t="s">
        <v>514</v>
      </c>
      <c r="C31" s="100">
        <v>5565</v>
      </c>
      <c r="D31" s="101"/>
      <c r="E31" s="111">
        <v>2.41</v>
      </c>
      <c r="F31" s="101">
        <v>0.24100000000000002</v>
      </c>
      <c r="G31" s="101">
        <v>1.9280000000000002</v>
      </c>
      <c r="H31" s="101">
        <v>0.24100000000000002</v>
      </c>
      <c r="I31" s="101">
        <v>0</v>
      </c>
      <c r="J31" s="101">
        <v>0</v>
      </c>
      <c r="K31" s="101">
        <v>0</v>
      </c>
      <c r="L31" s="101">
        <v>0</v>
      </c>
      <c r="M31" s="101"/>
      <c r="N31" s="101">
        <v>21.3</v>
      </c>
      <c r="O31" s="101">
        <v>2</v>
      </c>
      <c r="P31" s="101">
        <v>23.3</v>
      </c>
      <c r="Q31" s="101"/>
      <c r="R31" s="103">
        <v>34</v>
      </c>
      <c r="S31" s="103">
        <v>146</v>
      </c>
      <c r="T31" s="103">
        <v>110</v>
      </c>
      <c r="U31" s="103">
        <v>216</v>
      </c>
      <c r="V31" s="104">
        <v>1.2</v>
      </c>
      <c r="W31" s="105">
        <v>12120</v>
      </c>
      <c r="X31" s="106">
        <v>1.3329959591200584</v>
      </c>
      <c r="Y31" s="103">
        <v>13130</v>
      </c>
      <c r="Z31" s="107">
        <v>0.85219999999999996</v>
      </c>
      <c r="AB31" s="113"/>
    </row>
    <row r="32" spans="1:28" ht="13.5" customHeight="1" x14ac:dyDescent="0.2">
      <c r="A32" s="99" t="s">
        <v>518</v>
      </c>
      <c r="B32" s="99" t="s">
        <v>514</v>
      </c>
      <c r="C32" s="100">
        <v>5566</v>
      </c>
      <c r="D32" s="101"/>
      <c r="E32" s="111">
        <v>2.81</v>
      </c>
      <c r="F32" s="101">
        <v>0.19670000000000001</v>
      </c>
      <c r="G32" s="101">
        <v>1.6859999999999999</v>
      </c>
      <c r="H32" s="101">
        <v>0.84299999999999997</v>
      </c>
      <c r="I32" s="101">
        <v>2.81E-2</v>
      </c>
      <c r="J32" s="101">
        <v>0</v>
      </c>
      <c r="K32" s="101">
        <v>0</v>
      </c>
      <c r="L32" s="101">
        <v>0</v>
      </c>
      <c r="M32" s="101"/>
      <c r="N32" s="101">
        <v>21.1</v>
      </c>
      <c r="O32" s="101">
        <v>4.2</v>
      </c>
      <c r="P32" s="101">
        <v>25.3</v>
      </c>
      <c r="Q32" s="101"/>
      <c r="R32" s="103">
        <v>16</v>
      </c>
      <c r="S32" s="103">
        <v>88</v>
      </c>
      <c r="T32" s="103">
        <v>136</v>
      </c>
      <c r="U32" s="103">
        <v>217</v>
      </c>
      <c r="V32" s="104">
        <v>3.3</v>
      </c>
      <c r="W32" s="105">
        <v>33330</v>
      </c>
      <c r="X32" s="106">
        <v>3.2095084015401385</v>
      </c>
      <c r="Y32" s="103">
        <v>32320</v>
      </c>
      <c r="Z32" s="107">
        <v>0.85899999999999999</v>
      </c>
    </row>
    <row r="33" spans="1:26" ht="13.5" customHeight="1" x14ac:dyDescent="0.2">
      <c r="A33" s="99" t="s">
        <v>519</v>
      </c>
      <c r="B33" s="99" t="s">
        <v>514</v>
      </c>
      <c r="C33" s="100">
        <v>5567</v>
      </c>
      <c r="D33" s="101"/>
      <c r="E33" s="111">
        <v>4.1500000000000004</v>
      </c>
      <c r="F33" s="101">
        <v>0.41499999999999998</v>
      </c>
      <c r="G33" s="101">
        <v>2.9049999999999998</v>
      </c>
      <c r="H33" s="101">
        <v>0.83</v>
      </c>
      <c r="I33" s="101">
        <v>0</v>
      </c>
      <c r="J33" s="101">
        <v>0</v>
      </c>
      <c r="K33" s="101">
        <v>0</v>
      </c>
      <c r="L33" s="101">
        <v>0</v>
      </c>
      <c r="M33" s="101"/>
      <c r="N33" s="101">
        <v>25.7</v>
      </c>
      <c r="O33" s="101">
        <v>4.8</v>
      </c>
      <c r="P33" s="101">
        <v>30.5</v>
      </c>
      <c r="Q33" s="101"/>
      <c r="R33" s="103">
        <v>76</v>
      </c>
      <c r="S33" s="103">
        <v>512</v>
      </c>
      <c r="T33" s="103">
        <v>805</v>
      </c>
      <c r="U33" s="103">
        <v>1420</v>
      </c>
      <c r="V33" s="104">
        <v>3.1</v>
      </c>
      <c r="W33" s="105">
        <v>31310</v>
      </c>
      <c r="X33" s="106">
        <v>3.4417486442131948</v>
      </c>
      <c r="Y33" s="103">
        <v>34340</v>
      </c>
      <c r="Z33" s="107">
        <v>0.84509999999999996</v>
      </c>
    </row>
    <row r="34" spans="1:26" ht="13.5" customHeight="1" x14ac:dyDescent="0.2">
      <c r="A34" s="99" t="s">
        <v>519</v>
      </c>
      <c r="B34" s="99" t="s">
        <v>514</v>
      </c>
      <c r="C34" s="100">
        <v>5568</v>
      </c>
      <c r="D34" s="101"/>
      <c r="E34" s="111">
        <v>3.88</v>
      </c>
      <c r="F34" s="101">
        <v>0.31040000000000001</v>
      </c>
      <c r="G34" s="101">
        <v>2.7159999999999997</v>
      </c>
      <c r="H34" s="101">
        <v>0.77599999999999991</v>
      </c>
      <c r="I34" s="101">
        <v>0</v>
      </c>
      <c r="J34" s="101">
        <v>0</v>
      </c>
      <c r="K34" s="101">
        <v>0</v>
      </c>
      <c r="L34" s="101">
        <v>0</v>
      </c>
      <c r="M34" s="101"/>
      <c r="N34" s="101">
        <v>26</v>
      </c>
      <c r="O34" s="101">
        <v>4.5</v>
      </c>
      <c r="P34" s="101">
        <v>30.5</v>
      </c>
      <c r="Q34" s="101"/>
      <c r="R34" s="103">
        <v>49</v>
      </c>
      <c r="S34" s="103">
        <v>390</v>
      </c>
      <c r="T34" s="103">
        <v>581</v>
      </c>
      <c r="U34" s="103">
        <v>1070</v>
      </c>
      <c r="V34" s="104">
        <v>3.2</v>
      </c>
      <c r="W34" s="105">
        <v>32320</v>
      </c>
      <c r="X34" s="106">
        <v>3.4572125243550964</v>
      </c>
      <c r="Y34" s="103">
        <v>35350</v>
      </c>
      <c r="Z34" s="107">
        <v>0.84940000000000004</v>
      </c>
    </row>
    <row r="35" spans="1:26" ht="13.5" customHeight="1" x14ac:dyDescent="0.2">
      <c r="A35" s="99" t="s">
        <v>520</v>
      </c>
      <c r="B35" s="99" t="s">
        <v>514</v>
      </c>
      <c r="C35" s="100">
        <v>5569</v>
      </c>
      <c r="D35" s="101"/>
      <c r="E35" s="111">
        <v>5.16</v>
      </c>
      <c r="F35" s="101">
        <v>0.4128</v>
      </c>
      <c r="G35" s="101">
        <v>3.6120000000000001</v>
      </c>
      <c r="H35" s="101">
        <v>1.548</v>
      </c>
      <c r="I35" s="101">
        <v>0</v>
      </c>
      <c r="J35" s="101">
        <v>0</v>
      </c>
      <c r="K35" s="101">
        <v>0</v>
      </c>
      <c r="L35" s="101">
        <v>0</v>
      </c>
      <c r="M35" s="101"/>
      <c r="N35" s="101">
        <v>21</v>
      </c>
      <c r="O35" s="101">
        <v>6.7</v>
      </c>
      <c r="P35" s="101">
        <v>27.7</v>
      </c>
      <c r="Q35" s="101"/>
      <c r="R35" s="103">
        <v>50</v>
      </c>
      <c r="S35" s="103">
        <v>715</v>
      </c>
      <c r="T35" s="103">
        <v>1340</v>
      </c>
      <c r="U35" s="103">
        <v>2400</v>
      </c>
      <c r="V35" s="104">
        <v>3.6</v>
      </c>
      <c r="W35" s="105">
        <v>36360</v>
      </c>
      <c r="X35" s="106">
        <v>5.6081987664173329</v>
      </c>
      <c r="Y35" s="103">
        <v>56560</v>
      </c>
      <c r="Z35" s="107">
        <v>0.84699999999999998</v>
      </c>
    </row>
    <row r="36" spans="1:26" ht="13.5" customHeight="1" x14ac:dyDescent="0.2">
      <c r="A36" s="99" t="s">
        <v>520</v>
      </c>
      <c r="B36" s="99" t="s">
        <v>514</v>
      </c>
      <c r="C36" s="100">
        <v>5570</v>
      </c>
      <c r="D36" s="101"/>
      <c r="E36" s="111">
        <v>5.27</v>
      </c>
      <c r="F36" s="101">
        <v>0.47429999999999994</v>
      </c>
      <c r="G36" s="101">
        <v>3.1619999999999999</v>
      </c>
      <c r="H36" s="101">
        <v>1.581</v>
      </c>
      <c r="I36" s="101">
        <v>0</v>
      </c>
      <c r="J36" s="101">
        <v>0</v>
      </c>
      <c r="K36" s="101">
        <v>0</v>
      </c>
      <c r="L36" s="101">
        <v>0</v>
      </c>
      <c r="M36" s="101"/>
      <c r="N36" s="101">
        <v>19.600000000000001</v>
      </c>
      <c r="O36" s="101">
        <v>6.9</v>
      </c>
      <c r="P36" s="101">
        <v>26.5</v>
      </c>
      <c r="Q36" s="101"/>
      <c r="R36" s="103">
        <v>22</v>
      </c>
      <c r="S36" s="103">
        <v>729</v>
      </c>
      <c r="T36" s="103">
        <v>1390</v>
      </c>
      <c r="U36" s="103">
        <v>2500</v>
      </c>
      <c r="V36" s="104">
        <v>3.5</v>
      </c>
      <c r="W36" s="105">
        <v>35350</v>
      </c>
      <c r="X36" s="106">
        <v>5.4</v>
      </c>
      <c r="Y36" s="103">
        <v>54540</v>
      </c>
      <c r="Z36" s="107">
        <v>0.84660000000000002</v>
      </c>
    </row>
    <row r="37" spans="1:26" ht="13.5" customHeight="1" x14ac:dyDescent="0.2">
      <c r="A37" s="99" t="s">
        <v>521</v>
      </c>
      <c r="B37" s="99" t="s">
        <v>514</v>
      </c>
      <c r="C37" s="100">
        <v>5571</v>
      </c>
      <c r="D37" s="101"/>
      <c r="E37" s="111">
        <v>2.5099999999999998</v>
      </c>
      <c r="F37" s="101">
        <v>0.20079999999999998</v>
      </c>
      <c r="G37" s="101">
        <v>2.008</v>
      </c>
      <c r="H37" s="101">
        <v>0.502</v>
      </c>
      <c r="I37" s="101">
        <v>0</v>
      </c>
      <c r="J37" s="101">
        <v>0</v>
      </c>
      <c r="K37" s="101">
        <v>0</v>
      </c>
      <c r="L37" s="101">
        <v>0</v>
      </c>
      <c r="M37" s="101"/>
      <c r="N37" s="101">
        <v>19.3</v>
      </c>
      <c r="O37" s="101">
        <v>2.8</v>
      </c>
      <c r="P37" s="101">
        <v>22.1</v>
      </c>
      <c r="Q37" s="101"/>
      <c r="R37" s="103">
        <v>64</v>
      </c>
      <c r="S37" s="103">
        <v>224</v>
      </c>
      <c r="T37" s="103">
        <v>304</v>
      </c>
      <c r="U37" s="103">
        <v>538</v>
      </c>
      <c r="V37" s="104">
        <v>2.2000000000000002</v>
      </c>
      <c r="W37" s="105">
        <v>22220</v>
      </c>
      <c r="X37" s="106">
        <v>2.0672844876715599</v>
      </c>
      <c r="Y37" s="103">
        <v>21210</v>
      </c>
      <c r="Z37" s="107">
        <v>0.83960000000000001</v>
      </c>
    </row>
    <row r="38" spans="1:26" ht="13.5" customHeight="1" x14ac:dyDescent="0.2">
      <c r="A38" s="99" t="s">
        <v>521</v>
      </c>
      <c r="B38" s="99" t="s">
        <v>514</v>
      </c>
      <c r="C38" s="100">
        <v>5572</v>
      </c>
      <c r="D38" s="101"/>
      <c r="E38" s="111">
        <v>3.09</v>
      </c>
      <c r="F38" s="101">
        <v>0.309</v>
      </c>
      <c r="G38" s="101">
        <v>2.1629999999999998</v>
      </c>
      <c r="H38" s="101">
        <v>0.309</v>
      </c>
      <c r="I38" s="101">
        <v>0</v>
      </c>
      <c r="J38" s="101">
        <v>0</v>
      </c>
      <c r="K38" s="101">
        <v>0</v>
      </c>
      <c r="L38" s="101">
        <v>0</v>
      </c>
      <c r="M38" s="101"/>
      <c r="N38" s="101">
        <v>20.100000000000001</v>
      </c>
      <c r="O38" s="101">
        <v>2.9</v>
      </c>
      <c r="P38" s="101">
        <v>23</v>
      </c>
      <c r="Q38" s="101"/>
      <c r="R38" s="103">
        <v>81</v>
      </c>
      <c r="S38" s="103">
        <v>282</v>
      </c>
      <c r="T38" s="103">
        <v>378</v>
      </c>
      <c r="U38" s="103">
        <v>763</v>
      </c>
      <c r="V38" s="104">
        <v>0.4</v>
      </c>
      <c r="W38" s="105">
        <v>4040</v>
      </c>
      <c r="X38" s="106">
        <v>2.3523066036794025</v>
      </c>
      <c r="Y38" s="103">
        <v>24240</v>
      </c>
      <c r="Z38" s="107">
        <v>0.84060000000000001</v>
      </c>
    </row>
    <row r="39" spans="1:26" ht="13.5" customHeight="1" x14ac:dyDescent="0.2">
      <c r="A39" s="99" t="s">
        <v>151</v>
      </c>
      <c r="B39" s="99" t="s">
        <v>514</v>
      </c>
      <c r="C39" s="100">
        <v>5573</v>
      </c>
      <c r="D39" s="101"/>
      <c r="E39" s="111">
        <v>2.4900000000000002</v>
      </c>
      <c r="F39" s="101">
        <v>0.17430000000000001</v>
      </c>
      <c r="G39" s="101">
        <v>1.7430000000000001</v>
      </c>
      <c r="H39" s="101">
        <v>0.49800000000000005</v>
      </c>
      <c r="I39" s="101">
        <v>0</v>
      </c>
      <c r="J39" s="101">
        <v>0</v>
      </c>
      <c r="K39" s="101">
        <v>0</v>
      </c>
      <c r="L39" s="101">
        <v>0</v>
      </c>
      <c r="M39" s="101"/>
      <c r="N39" s="101">
        <v>20.6</v>
      </c>
      <c r="O39" s="101">
        <v>3.1</v>
      </c>
      <c r="P39" s="101">
        <v>23.7</v>
      </c>
      <c r="Q39" s="101"/>
      <c r="R39" s="103">
        <v>50</v>
      </c>
      <c r="S39" s="103">
        <v>367</v>
      </c>
      <c r="T39" s="103">
        <v>291</v>
      </c>
      <c r="U39" s="103">
        <v>573</v>
      </c>
      <c r="V39" s="104">
        <v>2.1</v>
      </c>
      <c r="W39" s="105">
        <v>21210</v>
      </c>
      <c r="X39" s="106">
        <v>2.2184985110497664</v>
      </c>
      <c r="Y39" s="103">
        <v>22220</v>
      </c>
      <c r="Z39" s="107">
        <v>0.84799999999999998</v>
      </c>
    </row>
    <row r="40" spans="1:26" ht="13.5" customHeight="1" x14ac:dyDescent="0.2">
      <c r="A40" s="99" t="s">
        <v>151</v>
      </c>
      <c r="B40" s="99" t="s">
        <v>514</v>
      </c>
      <c r="C40" s="100">
        <v>5574</v>
      </c>
      <c r="D40" s="101"/>
      <c r="E40" s="111">
        <v>2.74</v>
      </c>
      <c r="F40" s="101">
        <v>0.16440000000000002</v>
      </c>
      <c r="G40" s="101">
        <v>1.6440000000000001</v>
      </c>
      <c r="H40" s="101">
        <v>0.82200000000000006</v>
      </c>
      <c r="I40" s="101">
        <v>2.7400000000000001E-2</v>
      </c>
      <c r="J40" s="101">
        <v>0</v>
      </c>
      <c r="K40" s="101">
        <v>0</v>
      </c>
      <c r="L40" s="101">
        <v>0</v>
      </c>
      <c r="M40" s="101"/>
      <c r="N40" s="101">
        <v>19.3</v>
      </c>
      <c r="O40" s="101">
        <v>3.5</v>
      </c>
      <c r="P40" s="101">
        <v>22.8</v>
      </c>
      <c r="Q40" s="101"/>
      <c r="R40" s="103">
        <v>64</v>
      </c>
      <c r="S40" s="103">
        <v>167</v>
      </c>
      <c r="T40" s="103">
        <v>230</v>
      </c>
      <c r="U40" s="103">
        <v>384</v>
      </c>
      <c r="V40" s="104">
        <v>2.5</v>
      </c>
      <c r="W40" s="105">
        <v>25250</v>
      </c>
      <c r="X40" s="106">
        <v>2.6720761147742058</v>
      </c>
      <c r="Y40" s="103">
        <v>27270</v>
      </c>
      <c r="Z40" s="107">
        <v>0.85189999999999999</v>
      </c>
    </row>
    <row r="41" spans="1:26" ht="13.5" customHeight="1" x14ac:dyDescent="0.2">
      <c r="A41" s="99" t="s">
        <v>152</v>
      </c>
      <c r="B41" s="99" t="s">
        <v>514</v>
      </c>
      <c r="C41" s="100">
        <v>5575</v>
      </c>
      <c r="D41" s="101"/>
      <c r="E41" s="111">
        <v>2.89</v>
      </c>
      <c r="F41" s="101">
        <v>0.28900000000000003</v>
      </c>
      <c r="G41" s="101">
        <v>2.3120000000000003</v>
      </c>
      <c r="H41" s="101">
        <v>0.28900000000000003</v>
      </c>
      <c r="I41" s="101">
        <v>0</v>
      </c>
      <c r="J41" s="101">
        <v>0</v>
      </c>
      <c r="K41" s="101">
        <v>0</v>
      </c>
      <c r="L41" s="101">
        <v>0</v>
      </c>
      <c r="M41" s="101"/>
      <c r="N41" s="101">
        <v>22.1</v>
      </c>
      <c r="O41" s="101">
        <v>2.5</v>
      </c>
      <c r="P41" s="101">
        <v>24.6</v>
      </c>
      <c r="Q41" s="101"/>
      <c r="R41" s="103">
        <v>74</v>
      </c>
      <c r="S41" s="103">
        <v>207</v>
      </c>
      <c r="T41" s="103">
        <v>215</v>
      </c>
      <c r="U41" s="103">
        <v>401</v>
      </c>
      <c r="V41" s="104">
        <v>1.7</v>
      </c>
      <c r="W41" s="105">
        <v>17170</v>
      </c>
      <c r="X41" s="106">
        <v>1.86948542463711</v>
      </c>
      <c r="Y41" s="103">
        <v>19190</v>
      </c>
      <c r="Z41" s="107">
        <v>0.84130000000000005</v>
      </c>
    </row>
    <row r="42" spans="1:26" ht="13.5" customHeight="1" x14ac:dyDescent="0.2">
      <c r="A42" s="99" t="s">
        <v>152</v>
      </c>
      <c r="B42" s="99" t="s">
        <v>514</v>
      </c>
      <c r="C42" s="100">
        <v>5576</v>
      </c>
      <c r="D42" s="101"/>
      <c r="E42" s="111">
        <v>3.27</v>
      </c>
      <c r="F42" s="101">
        <v>0.32700000000000001</v>
      </c>
      <c r="G42" s="101">
        <v>2.2890000000000001</v>
      </c>
      <c r="H42" s="101">
        <v>0.32700000000000001</v>
      </c>
      <c r="I42" s="101">
        <v>0</v>
      </c>
      <c r="J42" s="101">
        <v>0</v>
      </c>
      <c r="K42" s="101">
        <v>0</v>
      </c>
      <c r="L42" s="101">
        <v>0</v>
      </c>
      <c r="M42" s="101"/>
      <c r="N42" s="101">
        <v>23.1</v>
      </c>
      <c r="O42" s="101">
        <v>2.8</v>
      </c>
      <c r="P42" s="101">
        <v>25.9</v>
      </c>
      <c r="Q42" s="101"/>
      <c r="R42" s="103">
        <v>45</v>
      </c>
      <c r="S42" s="103">
        <v>256</v>
      </c>
      <c r="T42" s="103">
        <v>279</v>
      </c>
      <c r="U42" s="103">
        <v>552</v>
      </c>
      <c r="V42" s="104">
        <v>1.9</v>
      </c>
      <c r="W42" s="105">
        <v>19190</v>
      </c>
      <c r="X42" s="106">
        <v>1.9898683873467837</v>
      </c>
      <c r="Y42" s="103">
        <v>20200</v>
      </c>
      <c r="Z42" s="107">
        <v>0.84079999999999999</v>
      </c>
    </row>
    <row r="44" spans="1:26" s="27" customFormat="1" ht="14.25" x14ac:dyDescent="0.2">
      <c r="A44" s="131" t="s">
        <v>599</v>
      </c>
      <c r="B44" s="37"/>
      <c r="F44" s="49"/>
      <c r="I44" s="49"/>
      <c r="J44" s="49"/>
      <c r="K44" s="49"/>
      <c r="L44" s="49"/>
      <c r="M44" s="49"/>
      <c r="O44" s="37"/>
      <c r="P44" s="79"/>
      <c r="Q44" s="37"/>
      <c r="R44" s="37"/>
      <c r="S44" s="37"/>
      <c r="T44" s="37"/>
      <c r="U44" s="37"/>
      <c r="V44" s="37"/>
      <c r="W44" s="37"/>
      <c r="X44" s="37"/>
      <c r="Y44" s="37"/>
    </row>
    <row r="45" spans="1:26" s="27" customFormat="1" ht="14.25" x14ac:dyDescent="0.2">
      <c r="A45" s="131" t="s">
        <v>601</v>
      </c>
      <c r="B45" s="37"/>
      <c r="F45" s="49"/>
      <c r="I45" s="49"/>
      <c r="J45" s="49"/>
      <c r="K45" s="49"/>
      <c r="L45" s="49"/>
      <c r="M45" s="49"/>
      <c r="O45" s="37"/>
      <c r="P45" s="79"/>
      <c r="Q45" s="37"/>
      <c r="R45" s="37"/>
      <c r="S45" s="37"/>
      <c r="T45" s="37"/>
      <c r="U45" s="37"/>
      <c r="V45" s="37"/>
      <c r="W45" s="37"/>
      <c r="X45" s="37"/>
      <c r="Y45" s="37"/>
    </row>
    <row r="46" spans="1:26" ht="14.25" x14ac:dyDescent="0.2">
      <c r="A46" s="114" t="s">
        <v>602</v>
      </c>
    </row>
  </sheetData>
  <mergeCells count="4">
    <mergeCell ref="E1:L1"/>
    <mergeCell ref="N1:P1"/>
    <mergeCell ref="A1:C1"/>
    <mergeCell ref="R1:Y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D20"/>
  <sheetViews>
    <sheetView workbookViewId="0">
      <selection activeCell="A2" sqref="A2"/>
    </sheetView>
  </sheetViews>
  <sheetFormatPr defaultColWidth="8.85546875" defaultRowHeight="12.75" x14ac:dyDescent="0.2"/>
  <cols>
    <col min="1" max="1" width="15.85546875" style="16" customWidth="1"/>
    <col min="2" max="2" width="14.42578125" style="10" customWidth="1"/>
    <col min="3" max="3" width="63.42578125" style="16" customWidth="1"/>
    <col min="4" max="4" width="2.42578125" style="16" customWidth="1"/>
    <col min="5" max="5" width="8.140625" style="10" customWidth="1"/>
    <col min="6" max="12" width="8.5703125" style="16" bestFit="1" customWidth="1"/>
    <col min="13" max="13" width="2.5703125" style="16" customWidth="1"/>
    <col min="14" max="16" width="10.5703125" style="16" bestFit="1" customWidth="1"/>
    <col min="17" max="17" width="9.7109375" style="10" bestFit="1" customWidth="1"/>
    <col min="18" max="18" width="7" style="16" bestFit="1" customWidth="1"/>
    <col min="19" max="19" width="9.42578125" style="16" bestFit="1" customWidth="1"/>
    <col min="20" max="20" width="2.7109375" style="16" customWidth="1"/>
    <col min="21" max="21" width="10.85546875" style="16" customWidth="1"/>
    <col min="22" max="22" width="2.5703125" style="16" customWidth="1"/>
    <col min="23" max="23" width="7.140625" style="16" customWidth="1"/>
    <col min="24" max="25" width="5.5703125" style="16" bestFit="1" customWidth="1"/>
    <col min="26" max="26" width="6.85546875" style="16" customWidth="1"/>
    <col min="27" max="27" width="9.28515625" style="16" bestFit="1" customWidth="1"/>
    <col min="28" max="28" width="2.7109375" style="16" customWidth="1"/>
    <col min="29" max="16384" width="8.85546875" style="16"/>
  </cols>
  <sheetData>
    <row r="1" spans="1:56" x14ac:dyDescent="0.2">
      <c r="A1" s="158" t="s">
        <v>119</v>
      </c>
      <c r="B1" s="158"/>
      <c r="C1" s="158"/>
      <c r="D1" s="23"/>
      <c r="E1" s="148" t="s">
        <v>595</v>
      </c>
      <c r="F1" s="149"/>
      <c r="G1" s="149"/>
      <c r="H1" s="149"/>
      <c r="I1" s="149"/>
      <c r="J1" s="149"/>
      <c r="K1" s="149"/>
      <c r="L1" s="150"/>
      <c r="M1" s="23"/>
      <c r="N1" s="159" t="s">
        <v>524</v>
      </c>
      <c r="O1" s="160"/>
      <c r="P1" s="160"/>
      <c r="Q1" s="160"/>
      <c r="R1" s="160"/>
      <c r="S1" s="161"/>
      <c r="T1" s="23"/>
      <c r="U1" s="23"/>
      <c r="V1" s="23"/>
      <c r="W1" s="159" t="s">
        <v>724</v>
      </c>
      <c r="X1" s="160"/>
      <c r="Y1" s="160"/>
      <c r="Z1" s="160"/>
      <c r="AA1" s="161"/>
      <c r="AB1" s="23"/>
      <c r="AC1" s="23"/>
    </row>
    <row r="2" spans="1:56" s="5" customFormat="1" ht="40.15" customHeight="1" x14ac:dyDescent="0.2">
      <c r="A2" s="3" t="s">
        <v>725</v>
      </c>
      <c r="B2" s="4" t="s">
        <v>525</v>
      </c>
      <c r="C2" s="1" t="s">
        <v>0</v>
      </c>
      <c r="D2" s="1"/>
      <c r="E2" s="1" t="s">
        <v>488</v>
      </c>
      <c r="F2" s="28" t="s">
        <v>587</v>
      </c>
      <c r="G2" s="28" t="s">
        <v>588</v>
      </c>
      <c r="H2" s="28" t="s">
        <v>589</v>
      </c>
      <c r="I2" s="28" t="s">
        <v>590</v>
      </c>
      <c r="J2" s="28" t="s">
        <v>591</v>
      </c>
      <c r="K2" s="28" t="s">
        <v>592</v>
      </c>
      <c r="L2" s="28" t="s">
        <v>593</v>
      </c>
      <c r="M2" s="26"/>
      <c r="N2" s="12" t="s">
        <v>253</v>
      </c>
      <c r="O2" s="12" t="s">
        <v>271</v>
      </c>
      <c r="P2" s="12" t="s">
        <v>272</v>
      </c>
      <c r="Q2" s="12" t="s">
        <v>108</v>
      </c>
      <c r="R2" s="12" t="s">
        <v>110</v>
      </c>
      <c r="S2" s="12" t="s">
        <v>109</v>
      </c>
      <c r="T2" s="12"/>
      <c r="U2" s="67" t="s">
        <v>136</v>
      </c>
      <c r="V2" s="67"/>
      <c r="W2" s="12" t="s">
        <v>549</v>
      </c>
      <c r="X2" s="12" t="s">
        <v>258</v>
      </c>
      <c r="Y2" s="12" t="s">
        <v>259</v>
      </c>
      <c r="Z2" s="12" t="s">
        <v>260</v>
      </c>
      <c r="AA2" s="12" t="s">
        <v>261</v>
      </c>
      <c r="AB2" s="12"/>
      <c r="AC2" s="1" t="s">
        <v>537</v>
      </c>
      <c r="AD2" s="16"/>
      <c r="AE2" s="16"/>
      <c r="AF2" s="16"/>
      <c r="AG2" s="16"/>
      <c r="AH2" s="16"/>
      <c r="AI2" s="16"/>
      <c r="AJ2" s="16"/>
      <c r="AK2" s="16"/>
      <c r="AL2" s="16"/>
      <c r="AM2" s="16"/>
      <c r="AN2" s="16"/>
      <c r="AO2" s="16"/>
      <c r="AP2" s="16"/>
      <c r="AQ2" s="16"/>
      <c r="AR2" s="16"/>
      <c r="AS2" s="16"/>
      <c r="AT2" s="16"/>
      <c r="AU2" s="16"/>
      <c r="AV2" s="16"/>
      <c r="AW2" s="16"/>
      <c r="AX2" s="16"/>
    </row>
    <row r="3" spans="1:56" s="10" customFormat="1" x14ac:dyDescent="0.2">
      <c r="A3" s="21" t="s">
        <v>752</v>
      </c>
      <c r="B3" s="30">
        <v>0</v>
      </c>
      <c r="C3" s="20" t="s">
        <v>722</v>
      </c>
      <c r="D3" s="20"/>
      <c r="E3" s="40">
        <v>2.6</v>
      </c>
      <c r="F3" s="40">
        <f>0.2*E3</f>
        <v>0.52</v>
      </c>
      <c r="G3" s="40">
        <f>0.8*E3</f>
        <v>2.08</v>
      </c>
      <c r="H3" s="40">
        <v>0</v>
      </c>
      <c r="I3" s="40">
        <v>0</v>
      </c>
      <c r="J3" s="40">
        <v>0</v>
      </c>
      <c r="K3" s="40">
        <v>0</v>
      </c>
      <c r="L3" s="40">
        <v>0</v>
      </c>
      <c r="M3" s="40"/>
      <c r="N3" s="23"/>
      <c r="O3" s="23"/>
      <c r="P3" s="23"/>
      <c r="Q3" s="6">
        <v>14.9</v>
      </c>
      <c r="R3" s="23"/>
      <c r="S3" s="23"/>
      <c r="T3" s="23"/>
      <c r="U3" s="23"/>
      <c r="V3" s="23"/>
      <c r="W3" s="6"/>
      <c r="X3" s="6">
        <v>332</v>
      </c>
      <c r="Y3" s="6"/>
      <c r="Z3" s="6"/>
      <c r="AA3" s="6">
        <v>532</v>
      </c>
      <c r="AB3" s="6"/>
      <c r="AC3" s="23"/>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row>
    <row r="4" spans="1:56" s="10" customFormat="1" ht="25.5" x14ac:dyDescent="0.2">
      <c r="A4" s="21" t="s">
        <v>753</v>
      </c>
      <c r="B4" s="30">
        <v>0</v>
      </c>
      <c r="C4" s="39" t="s">
        <v>723</v>
      </c>
      <c r="D4" s="39"/>
      <c r="E4" s="40">
        <v>2.9</v>
      </c>
      <c r="F4" s="40">
        <f>0.2*E4</f>
        <v>0.57999999999999996</v>
      </c>
      <c r="G4" s="40">
        <f>0.8*E4</f>
        <v>2.3199999999999998</v>
      </c>
      <c r="H4" s="40">
        <v>0</v>
      </c>
      <c r="I4" s="40">
        <v>0</v>
      </c>
      <c r="J4" s="40">
        <v>0</v>
      </c>
      <c r="K4" s="40">
        <v>0</v>
      </c>
      <c r="L4" s="40">
        <v>0</v>
      </c>
      <c r="M4" s="40"/>
      <c r="N4" s="23"/>
      <c r="O4" s="23"/>
      <c r="P4" s="23"/>
      <c r="Q4" s="6">
        <v>18</v>
      </c>
      <c r="R4" s="23"/>
      <c r="S4" s="23"/>
      <c r="T4" s="23"/>
      <c r="U4" s="6">
        <v>43.8</v>
      </c>
      <c r="V4" s="6"/>
      <c r="W4" s="6">
        <v>129</v>
      </c>
      <c r="X4" s="6">
        <v>317</v>
      </c>
      <c r="Y4" s="6">
        <v>414</v>
      </c>
      <c r="Z4" s="6">
        <v>506</v>
      </c>
      <c r="AA4" s="6">
        <v>579</v>
      </c>
      <c r="AB4" s="6"/>
      <c r="AC4" s="23"/>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row>
    <row r="5" spans="1:56" s="10" customFormat="1" x14ac:dyDescent="0.2">
      <c r="A5" s="21" t="s">
        <v>754</v>
      </c>
      <c r="B5" s="30">
        <v>0</v>
      </c>
      <c r="C5" s="20" t="s">
        <v>535</v>
      </c>
      <c r="D5" s="20"/>
      <c r="E5" s="40">
        <v>4.3</v>
      </c>
      <c r="F5" s="40">
        <f>0.1*E5</f>
        <v>0.43</v>
      </c>
      <c r="G5" s="40">
        <f>0.9*E5</f>
        <v>3.87</v>
      </c>
      <c r="H5" s="40">
        <v>0</v>
      </c>
      <c r="I5" s="40">
        <v>0</v>
      </c>
      <c r="J5" s="40">
        <v>0</v>
      </c>
      <c r="K5" s="40">
        <v>0</v>
      </c>
      <c r="L5" s="40">
        <v>0</v>
      </c>
      <c r="M5" s="40"/>
      <c r="N5" s="23"/>
      <c r="O5" s="23"/>
      <c r="P5" s="23"/>
      <c r="Q5" s="6">
        <v>19.7</v>
      </c>
      <c r="R5" s="6">
        <v>1.7</v>
      </c>
      <c r="S5" s="6">
        <v>78.599999999999994</v>
      </c>
      <c r="T5" s="6"/>
      <c r="U5" s="6">
        <v>39</v>
      </c>
      <c r="V5" s="6"/>
      <c r="W5" s="6"/>
      <c r="X5" s="6">
        <v>391</v>
      </c>
      <c r="Y5" s="6"/>
      <c r="Z5" s="6"/>
      <c r="AA5" s="6">
        <v>533</v>
      </c>
      <c r="AB5" s="6"/>
      <c r="AC5" s="23"/>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row>
    <row r="6" spans="1:56" s="10" customFormat="1" x14ac:dyDescent="0.2">
      <c r="A6" s="8" t="s">
        <v>430</v>
      </c>
      <c r="B6" s="9" t="s">
        <v>526</v>
      </c>
      <c r="C6" s="23" t="s">
        <v>532</v>
      </c>
      <c r="D6" s="23"/>
      <c r="E6" s="11">
        <v>2.23</v>
      </c>
      <c r="F6" s="11">
        <v>0.66900000000000004</v>
      </c>
      <c r="G6" s="11">
        <v>1.5609999999999999</v>
      </c>
      <c r="H6" s="11">
        <v>0</v>
      </c>
      <c r="I6" s="11">
        <v>0</v>
      </c>
      <c r="J6" s="11">
        <v>0</v>
      </c>
      <c r="K6" s="11">
        <v>0</v>
      </c>
      <c r="L6" s="11">
        <v>0</v>
      </c>
      <c r="M6" s="11"/>
      <c r="N6" s="13">
        <v>21.3</v>
      </c>
      <c r="O6" s="13">
        <v>20.399999999999999</v>
      </c>
      <c r="P6" s="13">
        <v>1</v>
      </c>
      <c r="Q6" s="6">
        <v>15.4</v>
      </c>
      <c r="R6" s="6">
        <v>3.2</v>
      </c>
      <c r="S6" s="6">
        <v>81.400000000000006</v>
      </c>
      <c r="T6" s="6"/>
      <c r="U6" s="6">
        <v>44.3</v>
      </c>
      <c r="V6" s="6"/>
      <c r="W6" s="6">
        <v>241</v>
      </c>
      <c r="X6" s="6">
        <v>334</v>
      </c>
      <c r="Y6" s="6">
        <v>426</v>
      </c>
      <c r="Z6" s="6">
        <v>516</v>
      </c>
      <c r="AA6" s="6">
        <v>600</v>
      </c>
      <c r="AB6" s="6"/>
      <c r="AC6" s="23"/>
      <c r="AD6" s="16"/>
      <c r="AE6" s="16"/>
      <c r="AF6" s="16"/>
      <c r="AG6" s="16"/>
      <c r="AH6" s="16"/>
      <c r="AI6" s="16"/>
      <c r="AJ6" s="16"/>
      <c r="AK6" s="16"/>
      <c r="AL6" s="16"/>
      <c r="AM6" s="16"/>
      <c r="AN6" s="16"/>
      <c r="AO6" s="16"/>
      <c r="AP6" s="16"/>
      <c r="AQ6" s="16"/>
      <c r="AR6" s="16"/>
      <c r="AS6" s="16"/>
      <c r="AT6" s="16"/>
      <c r="AU6" s="16"/>
      <c r="AV6" s="16"/>
      <c r="AW6" s="16"/>
      <c r="AX6" s="16"/>
    </row>
    <row r="7" spans="1:56" s="10" customFormat="1" x14ac:dyDescent="0.2">
      <c r="A7" s="8" t="s">
        <v>428</v>
      </c>
      <c r="B7" s="9" t="s">
        <v>526</v>
      </c>
      <c r="C7" s="23" t="s">
        <v>532</v>
      </c>
      <c r="D7" s="23"/>
      <c r="E7" s="11">
        <v>1.9</v>
      </c>
      <c r="F7" s="11">
        <v>0.38</v>
      </c>
      <c r="G7" s="11">
        <v>1.52</v>
      </c>
      <c r="H7" s="11">
        <v>0</v>
      </c>
      <c r="I7" s="11">
        <v>0</v>
      </c>
      <c r="J7" s="11">
        <v>0</v>
      </c>
      <c r="K7" s="11">
        <v>0</v>
      </c>
      <c r="L7" s="11">
        <v>0</v>
      </c>
      <c r="M7" s="11"/>
      <c r="N7" s="13">
        <v>18.8</v>
      </c>
      <c r="O7" s="13">
        <v>17.8</v>
      </c>
      <c r="P7" s="13">
        <v>1</v>
      </c>
      <c r="Q7" s="6">
        <v>16.3</v>
      </c>
      <c r="R7" s="6">
        <v>1.4</v>
      </c>
      <c r="S7" s="6">
        <v>82.3</v>
      </c>
      <c r="T7" s="6"/>
      <c r="U7" s="6">
        <v>43.1</v>
      </c>
      <c r="V7" s="6"/>
      <c r="W7" s="6">
        <v>226</v>
      </c>
      <c r="X7" s="6">
        <v>334</v>
      </c>
      <c r="Y7" s="6">
        <v>432</v>
      </c>
      <c r="Z7" s="6">
        <v>524</v>
      </c>
      <c r="AA7" s="6">
        <v>592</v>
      </c>
      <c r="AB7" s="6"/>
      <c r="AC7" s="23"/>
      <c r="AD7" s="16"/>
      <c r="AE7" s="16"/>
      <c r="AF7" s="16"/>
      <c r="AG7" s="16"/>
      <c r="AH7" s="16"/>
      <c r="AI7" s="16"/>
      <c r="AJ7" s="16"/>
      <c r="AK7" s="16"/>
      <c r="AL7" s="16"/>
      <c r="AM7" s="16"/>
      <c r="AN7" s="16"/>
      <c r="AO7" s="16"/>
      <c r="AP7" s="16"/>
      <c r="AQ7" s="16"/>
      <c r="AR7" s="16"/>
      <c r="AS7" s="16"/>
      <c r="AT7" s="16"/>
      <c r="AU7" s="16"/>
      <c r="AV7" s="16"/>
      <c r="AW7" s="16"/>
      <c r="AX7" s="16"/>
    </row>
    <row r="8" spans="1:56" x14ac:dyDescent="0.2">
      <c r="A8" s="8" t="s">
        <v>429</v>
      </c>
      <c r="B8" s="9" t="s">
        <v>526</v>
      </c>
      <c r="C8" s="23" t="s">
        <v>532</v>
      </c>
      <c r="D8" s="23"/>
      <c r="E8" s="11">
        <v>3.38</v>
      </c>
      <c r="F8" s="11">
        <v>1.014</v>
      </c>
      <c r="G8" s="11">
        <v>2.3660000000000001</v>
      </c>
      <c r="H8" s="11">
        <v>0</v>
      </c>
      <c r="I8" s="11">
        <v>0</v>
      </c>
      <c r="J8" s="11">
        <v>0</v>
      </c>
      <c r="K8" s="11">
        <v>0</v>
      </c>
      <c r="L8" s="11">
        <v>0</v>
      </c>
      <c r="M8" s="11"/>
      <c r="N8" s="13">
        <v>27</v>
      </c>
      <c r="O8" s="13">
        <v>24.7</v>
      </c>
      <c r="P8" s="13">
        <v>2.2999999999999998</v>
      </c>
      <c r="Q8" s="6">
        <v>31.4</v>
      </c>
      <c r="R8" s="6">
        <v>3.5</v>
      </c>
      <c r="S8" s="6">
        <v>65.099999999999994</v>
      </c>
      <c r="T8" s="6"/>
      <c r="U8" s="6">
        <v>44.1</v>
      </c>
      <c r="V8" s="6"/>
      <c r="W8" s="6">
        <v>217</v>
      </c>
      <c r="X8" s="6">
        <v>310</v>
      </c>
      <c r="Y8" s="6">
        <v>400</v>
      </c>
      <c r="Z8" s="6">
        <v>500</v>
      </c>
      <c r="AA8" s="6">
        <v>600</v>
      </c>
      <c r="AB8" s="6"/>
      <c r="AC8" s="23"/>
      <c r="AY8" s="10"/>
      <c r="AZ8" s="10"/>
      <c r="BA8" s="10"/>
      <c r="BB8" s="10"/>
      <c r="BC8" s="10"/>
      <c r="BD8" s="10"/>
    </row>
    <row r="9" spans="1:56" x14ac:dyDescent="0.2">
      <c r="A9" s="62" t="s">
        <v>603</v>
      </c>
      <c r="B9" s="9" t="s">
        <v>526</v>
      </c>
      <c r="C9" s="23" t="s">
        <v>532</v>
      </c>
      <c r="D9" s="23"/>
      <c r="E9" s="11">
        <v>2.04</v>
      </c>
      <c r="F9" s="11">
        <v>0.61199999999999999</v>
      </c>
      <c r="G9" s="11">
        <v>1.4280000000000002</v>
      </c>
      <c r="H9" s="11">
        <v>2.0400000000000001E-2</v>
      </c>
      <c r="I9" s="11">
        <v>0</v>
      </c>
      <c r="J9" s="11">
        <v>0</v>
      </c>
      <c r="K9" s="11">
        <v>0</v>
      </c>
      <c r="L9" s="11">
        <v>0</v>
      </c>
      <c r="M9" s="11"/>
      <c r="N9" s="13">
        <v>21</v>
      </c>
      <c r="O9" s="13">
        <v>19.899999999999999</v>
      </c>
      <c r="P9" s="13">
        <v>1.1000000000000001</v>
      </c>
      <c r="Q9" s="6">
        <v>16.8</v>
      </c>
      <c r="R9" s="6">
        <v>2.9</v>
      </c>
      <c r="S9" s="6">
        <v>80.400000000000006</v>
      </c>
      <c r="T9" s="6"/>
      <c r="U9" s="6">
        <v>41</v>
      </c>
      <c r="V9" s="6"/>
      <c r="W9" s="6">
        <v>226</v>
      </c>
      <c r="X9" s="6">
        <v>346</v>
      </c>
      <c r="Y9" s="6">
        <v>408</v>
      </c>
      <c r="Z9" s="6">
        <v>517</v>
      </c>
      <c r="AA9" s="6">
        <v>646</v>
      </c>
      <c r="AB9" s="6"/>
      <c r="AC9" s="23" t="s">
        <v>536</v>
      </c>
      <c r="AY9" s="10"/>
      <c r="AZ9" s="10"/>
      <c r="BA9" s="10"/>
      <c r="BB9" s="10"/>
      <c r="BC9" s="10"/>
      <c r="BD9" s="10"/>
    </row>
    <row r="10" spans="1:56" x14ac:dyDescent="0.2">
      <c r="A10" s="8" t="s">
        <v>431</v>
      </c>
      <c r="B10" s="9" t="s">
        <v>527</v>
      </c>
      <c r="C10" s="23" t="s">
        <v>533</v>
      </c>
      <c r="D10" s="23"/>
      <c r="E10" s="11">
        <v>1.93</v>
      </c>
      <c r="F10" s="11">
        <v>0.57899999999999996</v>
      </c>
      <c r="G10" s="11">
        <v>1.351</v>
      </c>
      <c r="H10" s="11">
        <v>0</v>
      </c>
      <c r="I10" s="11">
        <v>0</v>
      </c>
      <c r="J10" s="11">
        <v>0</v>
      </c>
      <c r="K10" s="11">
        <v>0</v>
      </c>
      <c r="L10" s="11">
        <v>0</v>
      </c>
      <c r="M10" s="11"/>
      <c r="N10" s="13">
        <v>22.8</v>
      </c>
      <c r="O10" s="13">
        <v>22</v>
      </c>
      <c r="P10" s="13">
        <v>0.8</v>
      </c>
      <c r="Q10" s="6">
        <v>14.7</v>
      </c>
      <c r="R10" s="6">
        <v>2.2999999999999998</v>
      </c>
      <c r="S10" s="6">
        <v>83</v>
      </c>
      <c r="T10" s="6"/>
      <c r="U10" s="6">
        <v>44.1</v>
      </c>
      <c r="V10" s="6"/>
      <c r="W10" s="6">
        <v>256</v>
      </c>
      <c r="X10" s="6">
        <v>339</v>
      </c>
      <c r="Y10" s="6">
        <v>427</v>
      </c>
      <c r="Z10" s="6">
        <v>516</v>
      </c>
      <c r="AA10" s="6">
        <v>603</v>
      </c>
      <c r="AB10" s="6"/>
      <c r="AC10" s="23"/>
      <c r="AY10" s="10"/>
      <c r="AZ10" s="10"/>
      <c r="BA10" s="10"/>
      <c r="BB10" s="10"/>
      <c r="BC10" s="10"/>
      <c r="BD10" s="10"/>
    </row>
    <row r="11" spans="1:56" x14ac:dyDescent="0.2">
      <c r="A11" s="21" t="s">
        <v>546</v>
      </c>
      <c r="B11" s="88" t="s">
        <v>538</v>
      </c>
      <c r="C11" s="86" t="s">
        <v>539</v>
      </c>
      <c r="D11" s="86"/>
      <c r="E11" s="6"/>
      <c r="F11" s="23"/>
      <c r="G11" s="23"/>
      <c r="H11" s="23"/>
      <c r="I11" s="23"/>
      <c r="J11" s="23"/>
      <c r="K11" s="23"/>
      <c r="L11" s="23"/>
      <c r="M11" s="23"/>
      <c r="N11" s="23"/>
      <c r="O11" s="23"/>
      <c r="P11" s="23"/>
      <c r="Q11" s="6"/>
      <c r="R11" s="23"/>
      <c r="S11" s="23"/>
      <c r="T11" s="23"/>
      <c r="U11" s="6"/>
      <c r="V11" s="6"/>
      <c r="W11" s="23"/>
      <c r="X11" s="85"/>
      <c r="Y11" s="85"/>
      <c r="Z11" s="85"/>
      <c r="AA11" s="85"/>
      <c r="AB11" s="85"/>
      <c r="AC11" s="23"/>
    </row>
    <row r="12" spans="1:56" s="10" customFormat="1" x14ac:dyDescent="0.2">
      <c r="A12" s="21" t="s">
        <v>546</v>
      </c>
      <c r="B12" s="88" t="s">
        <v>540</v>
      </c>
      <c r="C12" s="86" t="s">
        <v>541</v>
      </c>
      <c r="D12" s="86"/>
      <c r="E12" s="6"/>
      <c r="F12" s="23"/>
      <c r="G12" s="23"/>
      <c r="H12" s="23"/>
      <c r="I12" s="23"/>
      <c r="J12" s="23"/>
      <c r="K12" s="23"/>
      <c r="L12" s="23"/>
      <c r="M12" s="23"/>
      <c r="N12" s="23"/>
      <c r="O12" s="23"/>
      <c r="P12" s="23"/>
      <c r="Q12" s="6"/>
      <c r="R12" s="23"/>
      <c r="S12" s="23"/>
      <c r="T12" s="23"/>
      <c r="U12" s="6"/>
      <c r="V12" s="6"/>
      <c r="W12" s="23"/>
      <c r="X12" s="85"/>
      <c r="Y12" s="23"/>
      <c r="Z12" s="23"/>
      <c r="AA12" s="85"/>
      <c r="AB12" s="85"/>
      <c r="AC12" s="23"/>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row>
    <row r="13" spans="1:56" x14ac:dyDescent="0.2">
      <c r="A13" s="21" t="s">
        <v>546</v>
      </c>
      <c r="B13" s="88" t="s">
        <v>542</v>
      </c>
      <c r="C13" s="86" t="s">
        <v>543</v>
      </c>
      <c r="D13" s="86"/>
      <c r="E13" s="6"/>
      <c r="F13" s="23"/>
      <c r="G13" s="23"/>
      <c r="H13" s="23"/>
      <c r="I13" s="23"/>
      <c r="J13" s="23"/>
      <c r="K13" s="23"/>
      <c r="L13" s="23"/>
      <c r="M13" s="23"/>
      <c r="N13" s="23"/>
      <c r="O13" s="23"/>
      <c r="P13" s="23"/>
      <c r="Q13" s="6"/>
      <c r="R13" s="23"/>
      <c r="S13" s="23"/>
      <c r="T13" s="23"/>
      <c r="U13" s="23"/>
      <c r="V13" s="23"/>
      <c r="W13" s="23"/>
      <c r="X13" s="23"/>
      <c r="Y13" s="23"/>
      <c r="Z13" s="23"/>
      <c r="AA13" s="23"/>
      <c r="AB13" s="23"/>
      <c r="AC13" s="23"/>
    </row>
    <row r="14" spans="1:56" x14ac:dyDescent="0.2">
      <c r="A14" s="21" t="s">
        <v>546</v>
      </c>
      <c r="B14" s="88" t="s">
        <v>544</v>
      </c>
      <c r="C14" s="86" t="s">
        <v>545</v>
      </c>
      <c r="D14" s="86"/>
      <c r="E14" s="6"/>
      <c r="F14" s="23"/>
      <c r="G14" s="23"/>
      <c r="H14" s="23"/>
      <c r="I14" s="23"/>
      <c r="J14" s="23"/>
      <c r="K14" s="23"/>
      <c r="L14" s="23"/>
      <c r="M14" s="23"/>
      <c r="N14" s="23"/>
      <c r="O14" s="23"/>
      <c r="P14" s="23"/>
      <c r="Q14" s="6"/>
      <c r="R14" s="23"/>
      <c r="S14" s="23"/>
      <c r="T14" s="23"/>
      <c r="U14" s="23"/>
      <c r="V14" s="23"/>
      <c r="W14" s="23"/>
      <c r="X14" s="23"/>
      <c r="Y14" s="23"/>
      <c r="Z14" s="23"/>
      <c r="AA14" s="23"/>
      <c r="AB14" s="23"/>
      <c r="AC14" s="23"/>
    </row>
    <row r="15" spans="1:56" x14ac:dyDescent="0.2">
      <c r="A15" s="8" t="s">
        <v>432</v>
      </c>
      <c r="B15" s="9" t="s">
        <v>528</v>
      </c>
      <c r="C15" s="23" t="s">
        <v>534</v>
      </c>
      <c r="D15" s="23"/>
      <c r="E15" s="11">
        <v>0.38</v>
      </c>
      <c r="F15" s="11">
        <v>7.5999999999999998E-2</v>
      </c>
      <c r="G15" s="11">
        <v>0.26600000000000001</v>
      </c>
      <c r="H15" s="11">
        <v>3.4200000000000001E-2</v>
      </c>
      <c r="I15" s="11">
        <v>0</v>
      </c>
      <c r="J15" s="11">
        <v>0</v>
      </c>
      <c r="K15" s="11">
        <v>0</v>
      </c>
      <c r="L15" s="11">
        <v>0</v>
      </c>
      <c r="M15" s="11"/>
      <c r="N15" s="13">
        <v>11.5</v>
      </c>
      <c r="O15" s="13">
        <v>10.9</v>
      </c>
      <c r="P15" s="13">
        <v>0.6</v>
      </c>
      <c r="Q15" s="6">
        <v>7.6</v>
      </c>
      <c r="R15" s="6">
        <v>15.1</v>
      </c>
      <c r="S15" s="6">
        <v>77.400000000000006</v>
      </c>
      <c r="T15" s="6"/>
      <c r="U15" s="6">
        <v>60</v>
      </c>
      <c r="V15" s="6"/>
      <c r="W15" s="6">
        <v>93</v>
      </c>
      <c r="X15" s="6">
        <v>123</v>
      </c>
      <c r="Y15" s="6">
        <v>257</v>
      </c>
      <c r="Z15" s="6">
        <v>363</v>
      </c>
      <c r="AA15" s="6">
        <v>473</v>
      </c>
      <c r="AB15" s="6"/>
      <c r="AC15" s="23"/>
      <c r="AY15" s="10"/>
      <c r="AZ15" s="10"/>
      <c r="BA15" s="10"/>
      <c r="BB15" s="10"/>
      <c r="BC15" s="10"/>
      <c r="BD15" s="10"/>
    </row>
    <row r="16" spans="1:56" x14ac:dyDescent="0.2">
      <c r="A16" s="7" t="s">
        <v>433</v>
      </c>
      <c r="B16" s="6" t="s">
        <v>529</v>
      </c>
      <c r="C16" s="23" t="s">
        <v>171</v>
      </c>
      <c r="D16" s="23"/>
      <c r="E16" s="11">
        <v>5.66</v>
      </c>
      <c r="F16" s="11">
        <v>3.9619999999999997</v>
      </c>
      <c r="G16" s="11">
        <v>1.6980000000000002</v>
      </c>
      <c r="H16" s="11">
        <v>0.16980000000000001</v>
      </c>
      <c r="I16" s="11">
        <v>0</v>
      </c>
      <c r="J16" s="11">
        <v>0</v>
      </c>
      <c r="K16" s="11">
        <v>0</v>
      </c>
      <c r="L16" s="11">
        <v>0</v>
      </c>
      <c r="M16" s="11"/>
      <c r="N16" s="11"/>
      <c r="O16" s="11"/>
      <c r="P16" s="11"/>
      <c r="Q16" s="11">
        <v>83.1</v>
      </c>
      <c r="R16" s="11">
        <v>12.2</v>
      </c>
      <c r="S16" s="11">
        <v>4.7</v>
      </c>
      <c r="T16" s="11"/>
      <c r="U16" s="11">
        <v>27.9</v>
      </c>
      <c r="V16" s="11"/>
      <c r="W16" s="65">
        <v>152</v>
      </c>
      <c r="X16" s="65">
        <v>308</v>
      </c>
      <c r="Y16" s="65">
        <v>324</v>
      </c>
      <c r="Z16" s="65">
        <v>366</v>
      </c>
      <c r="AA16" s="65">
        <v>428</v>
      </c>
      <c r="AB16" s="65"/>
      <c r="AC16" s="23"/>
    </row>
    <row r="17" spans="1:25" x14ac:dyDescent="0.2">
      <c r="A17" s="142"/>
      <c r="B17" s="89"/>
      <c r="C17" s="84"/>
      <c r="D17" s="84"/>
    </row>
    <row r="18" spans="1:25" x14ac:dyDescent="0.2">
      <c r="A18" s="125" t="s">
        <v>755</v>
      </c>
    </row>
    <row r="19" spans="1:25" s="27" customFormat="1" ht="14.25" x14ac:dyDescent="0.2">
      <c r="A19" s="131" t="s">
        <v>599</v>
      </c>
      <c r="B19" s="37"/>
      <c r="F19" s="49"/>
      <c r="I19" s="49"/>
      <c r="J19" s="49"/>
      <c r="K19" s="49"/>
      <c r="L19" s="49"/>
      <c r="M19" s="49"/>
      <c r="O19" s="37"/>
      <c r="P19" s="79"/>
      <c r="Q19" s="37"/>
      <c r="R19" s="37"/>
      <c r="S19" s="37"/>
      <c r="T19" s="37"/>
      <c r="U19" s="37"/>
      <c r="V19" s="37"/>
      <c r="W19" s="37"/>
      <c r="X19" s="37"/>
      <c r="Y19" s="37"/>
    </row>
    <row r="20" spans="1:25" s="27" customFormat="1" ht="14.25" x14ac:dyDescent="0.2">
      <c r="A20" s="131" t="s">
        <v>601</v>
      </c>
      <c r="B20" s="37"/>
      <c r="F20" s="49"/>
      <c r="I20" s="49"/>
      <c r="J20" s="49"/>
      <c r="K20" s="49"/>
      <c r="L20" s="49"/>
      <c r="M20" s="49"/>
      <c r="O20" s="37"/>
      <c r="P20" s="79"/>
      <c r="Q20" s="37"/>
      <c r="R20" s="37"/>
      <c r="S20" s="37"/>
      <c r="T20" s="37"/>
      <c r="U20" s="37"/>
      <c r="V20" s="37"/>
      <c r="W20" s="37"/>
      <c r="X20" s="37"/>
      <c r="Y20" s="37"/>
    </row>
  </sheetData>
  <sortState ref="A2:AZ20">
    <sortCondition ref="B2:B20"/>
  </sortState>
  <mergeCells count="4">
    <mergeCell ref="A1:C1"/>
    <mergeCell ref="E1:L1"/>
    <mergeCell ref="N1:S1"/>
    <mergeCell ref="W1:AA1"/>
  </mergeCells>
  <phoneticPr fontId="2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B22"/>
  <sheetViews>
    <sheetView workbookViewId="0">
      <pane ySplit="2" topLeftCell="A3" activePane="bottomLeft" state="frozen"/>
      <selection pane="bottomLeft" activeCell="A2" sqref="A2"/>
    </sheetView>
  </sheetViews>
  <sheetFormatPr defaultRowHeight="12.75" x14ac:dyDescent="0.2"/>
  <cols>
    <col min="1" max="1" width="15.42578125" style="83" customWidth="1"/>
    <col min="2" max="2" width="13.42578125" customWidth="1"/>
    <col min="3" max="3" width="47.42578125" customWidth="1"/>
    <col min="4" max="4" width="2.28515625" style="22" customWidth="1"/>
    <col min="5" max="5" width="7.7109375" style="15" customWidth="1"/>
    <col min="13" max="13" width="2.42578125" customWidth="1"/>
    <col min="15" max="15" width="10" customWidth="1"/>
    <col min="16" max="16" width="2.28515625" customWidth="1"/>
    <col min="17" max="17" width="10" customWidth="1"/>
    <col min="18" max="18" width="9.7109375" customWidth="1"/>
    <col min="19" max="19" width="11.42578125" customWidth="1"/>
    <col min="20" max="20" width="2.7109375" customWidth="1"/>
    <col min="26" max="26" width="2.28515625" customWidth="1"/>
  </cols>
  <sheetData>
    <row r="1" spans="1:28" x14ac:dyDescent="0.2">
      <c r="A1" s="162" t="s">
        <v>119</v>
      </c>
      <c r="B1" s="163"/>
      <c r="C1" s="164"/>
      <c r="D1" s="143"/>
      <c r="E1" s="148" t="s">
        <v>595</v>
      </c>
      <c r="F1" s="149"/>
      <c r="G1" s="149"/>
      <c r="H1" s="149"/>
      <c r="I1" s="149"/>
      <c r="J1" s="149"/>
      <c r="K1" s="149"/>
      <c r="L1" s="150"/>
      <c r="M1" s="134"/>
      <c r="N1" s="134"/>
      <c r="O1" s="143"/>
      <c r="P1" s="143"/>
      <c r="Q1" s="159" t="s">
        <v>524</v>
      </c>
      <c r="R1" s="165"/>
      <c r="S1" s="166"/>
      <c r="T1" s="134"/>
      <c r="U1" s="159" t="s">
        <v>724</v>
      </c>
      <c r="V1" s="160"/>
      <c r="W1" s="160"/>
      <c r="X1" s="160"/>
      <c r="Y1" s="161"/>
      <c r="Z1" s="134"/>
      <c r="AA1" s="134"/>
      <c r="AB1" s="134"/>
    </row>
    <row r="2" spans="1:28" s="18" customFormat="1" ht="51" x14ac:dyDescent="0.2">
      <c r="A2" s="2" t="s">
        <v>725</v>
      </c>
      <c r="B2" s="1" t="s">
        <v>112</v>
      </c>
      <c r="C2" s="1" t="s">
        <v>113</v>
      </c>
      <c r="D2" s="17"/>
      <c r="E2" s="1" t="s">
        <v>488</v>
      </c>
      <c r="F2" s="28" t="s">
        <v>587</v>
      </c>
      <c r="G2" s="28" t="s">
        <v>588</v>
      </c>
      <c r="H2" s="28" t="s">
        <v>589</v>
      </c>
      <c r="I2" s="28" t="s">
        <v>590</v>
      </c>
      <c r="J2" s="28" t="s">
        <v>591</v>
      </c>
      <c r="K2" s="28" t="s">
        <v>592</v>
      </c>
      <c r="L2" s="28" t="s">
        <v>593</v>
      </c>
      <c r="M2" s="116"/>
      <c r="N2" s="1" t="s">
        <v>251</v>
      </c>
      <c r="O2" s="64" t="s">
        <v>252</v>
      </c>
      <c r="P2" s="64"/>
      <c r="Q2" s="17" t="s">
        <v>248</v>
      </c>
      <c r="R2" s="17" t="s">
        <v>250</v>
      </c>
      <c r="S2" s="17" t="s">
        <v>249</v>
      </c>
      <c r="T2" s="116"/>
      <c r="U2" s="12" t="s">
        <v>257</v>
      </c>
      <c r="V2" s="12" t="s">
        <v>258</v>
      </c>
      <c r="W2" s="12" t="s">
        <v>259</v>
      </c>
      <c r="X2" s="12" t="s">
        <v>260</v>
      </c>
      <c r="Y2" s="12" t="s">
        <v>261</v>
      </c>
      <c r="Z2" s="12"/>
      <c r="AA2" s="12" t="s">
        <v>241</v>
      </c>
      <c r="AB2" s="12" t="s">
        <v>731</v>
      </c>
    </row>
    <row r="3" spans="1:28" s="27" customFormat="1" x14ac:dyDescent="0.2">
      <c r="A3" s="7" t="s">
        <v>568</v>
      </c>
      <c r="B3" s="55" t="s">
        <v>604</v>
      </c>
      <c r="C3" s="19" t="s">
        <v>115</v>
      </c>
      <c r="D3" s="11"/>
      <c r="E3" s="38">
        <v>6.3</v>
      </c>
      <c r="F3" s="40">
        <v>0</v>
      </c>
      <c r="G3" s="40">
        <v>0</v>
      </c>
      <c r="H3" s="40">
        <v>0</v>
      </c>
      <c r="I3" s="40">
        <v>0.252</v>
      </c>
      <c r="J3" s="40">
        <v>0.63</v>
      </c>
      <c r="K3" s="40">
        <v>2.52</v>
      </c>
      <c r="L3" s="40">
        <v>3.15</v>
      </c>
      <c r="M3" s="40"/>
      <c r="N3" s="6"/>
      <c r="O3" s="11">
        <v>31.73</v>
      </c>
      <c r="P3" s="11"/>
      <c r="Q3" s="11">
        <v>10.29</v>
      </c>
      <c r="R3" s="11">
        <v>85.16</v>
      </c>
      <c r="S3" s="11">
        <v>4.55</v>
      </c>
      <c r="T3" s="40"/>
      <c r="U3" s="56">
        <v>655</v>
      </c>
      <c r="V3" s="56">
        <v>862</v>
      </c>
      <c r="W3" s="56">
        <v>951</v>
      </c>
      <c r="X3" s="56">
        <v>1022</v>
      </c>
      <c r="Y3" s="56">
        <v>1083</v>
      </c>
      <c r="Z3" s="56"/>
      <c r="AA3" s="134"/>
      <c r="AB3" s="134"/>
    </row>
    <row r="4" spans="1:28" s="27" customFormat="1" x14ac:dyDescent="0.2">
      <c r="A4" s="7" t="s">
        <v>569</v>
      </c>
      <c r="B4" s="55" t="s">
        <v>604</v>
      </c>
      <c r="C4" s="19" t="s">
        <v>115</v>
      </c>
      <c r="D4" s="11"/>
      <c r="E4" s="38">
        <v>7.7</v>
      </c>
      <c r="F4" s="40">
        <v>0</v>
      </c>
      <c r="G4" s="40">
        <v>0</v>
      </c>
      <c r="H4" s="40">
        <v>2.31</v>
      </c>
      <c r="I4" s="40">
        <v>4.62</v>
      </c>
      <c r="J4" s="40">
        <v>1.54</v>
      </c>
      <c r="K4" s="40">
        <v>0</v>
      </c>
      <c r="L4" s="40">
        <v>0</v>
      </c>
      <c r="M4" s="40"/>
      <c r="N4" s="6"/>
      <c r="O4" s="11">
        <v>6.88</v>
      </c>
      <c r="P4" s="11"/>
      <c r="Q4" s="11">
        <v>24.47</v>
      </c>
      <c r="R4" s="11">
        <v>70.290000000000006</v>
      </c>
      <c r="S4" s="11">
        <v>5.24</v>
      </c>
      <c r="T4" s="40"/>
      <c r="U4" s="56">
        <v>573</v>
      </c>
      <c r="V4" s="56">
        <v>700</v>
      </c>
      <c r="W4" s="56">
        <v>772</v>
      </c>
      <c r="X4" s="56">
        <v>831</v>
      </c>
      <c r="Y4" s="56">
        <v>965</v>
      </c>
      <c r="Z4" s="56"/>
      <c r="AA4" s="134"/>
      <c r="AB4" s="134"/>
    </row>
    <row r="5" spans="1:28" x14ac:dyDescent="0.2">
      <c r="A5" s="7" t="s">
        <v>570</v>
      </c>
      <c r="B5" s="55" t="s">
        <v>604</v>
      </c>
      <c r="C5" s="19" t="s">
        <v>115</v>
      </c>
      <c r="D5" s="11"/>
      <c r="E5" s="38">
        <v>8</v>
      </c>
      <c r="F5" s="40">
        <v>0</v>
      </c>
      <c r="G5" s="40">
        <v>0.08</v>
      </c>
      <c r="H5" s="40">
        <v>0.48</v>
      </c>
      <c r="I5" s="40">
        <v>1.6</v>
      </c>
      <c r="J5" s="40">
        <v>3.2</v>
      </c>
      <c r="K5" s="40">
        <v>2.4</v>
      </c>
      <c r="L5" s="40">
        <v>0.48</v>
      </c>
      <c r="M5" s="40"/>
      <c r="N5" s="6"/>
      <c r="O5" s="11">
        <v>16.27</v>
      </c>
      <c r="P5" s="11"/>
      <c r="Q5" s="11">
        <v>18.86</v>
      </c>
      <c r="R5" s="11">
        <v>69.180000000000007</v>
      </c>
      <c r="S5" s="11">
        <v>11.98</v>
      </c>
      <c r="T5" s="40"/>
      <c r="U5" s="56">
        <v>553</v>
      </c>
      <c r="V5" s="56">
        <v>731</v>
      </c>
      <c r="W5" s="56">
        <v>853</v>
      </c>
      <c r="X5" s="56">
        <v>948</v>
      </c>
      <c r="Y5" s="56">
        <v>1075</v>
      </c>
      <c r="Z5" s="56"/>
      <c r="AA5" s="134"/>
      <c r="AB5" s="134"/>
    </row>
    <row r="6" spans="1:28" x14ac:dyDescent="0.2">
      <c r="A6" s="7" t="s">
        <v>571</v>
      </c>
      <c r="B6" s="55" t="s">
        <v>604</v>
      </c>
      <c r="C6" s="19" t="s">
        <v>115</v>
      </c>
      <c r="D6" s="11"/>
      <c r="E6" s="38">
        <v>7.4</v>
      </c>
      <c r="F6" s="40">
        <v>0</v>
      </c>
      <c r="G6" s="40">
        <v>0</v>
      </c>
      <c r="H6" s="40">
        <v>0.51800000000000013</v>
      </c>
      <c r="I6" s="40">
        <v>0.66600000000000004</v>
      </c>
      <c r="J6" s="40">
        <v>1.48</v>
      </c>
      <c r="K6" s="40">
        <v>2.96</v>
      </c>
      <c r="L6" s="40">
        <v>2.2200000000000002</v>
      </c>
      <c r="M6" s="40"/>
      <c r="N6" s="6"/>
      <c r="O6" s="11">
        <v>22.74</v>
      </c>
      <c r="P6" s="11"/>
      <c r="Q6" s="11">
        <v>20.05</v>
      </c>
      <c r="R6" s="11">
        <v>67.13</v>
      </c>
      <c r="S6" s="11">
        <v>12.82</v>
      </c>
      <c r="T6" s="40"/>
      <c r="U6" s="56">
        <v>604</v>
      </c>
      <c r="V6" s="56">
        <v>755</v>
      </c>
      <c r="W6" s="56">
        <v>900</v>
      </c>
      <c r="X6" s="56">
        <v>991</v>
      </c>
      <c r="Y6" s="56">
        <v>1071</v>
      </c>
      <c r="Z6" s="56"/>
      <c r="AA6" s="134"/>
      <c r="AB6" s="134"/>
    </row>
    <row r="7" spans="1:28" x14ac:dyDescent="0.2">
      <c r="A7" s="7" t="s">
        <v>572</v>
      </c>
      <c r="B7" s="55" t="s">
        <v>604</v>
      </c>
      <c r="C7" s="19" t="s">
        <v>115</v>
      </c>
      <c r="D7" s="11"/>
      <c r="E7" s="38">
        <v>9.5</v>
      </c>
      <c r="F7" s="40">
        <v>0</v>
      </c>
      <c r="G7" s="40">
        <v>0</v>
      </c>
      <c r="H7" s="40">
        <v>9.5000000000000001E-2</v>
      </c>
      <c r="I7" s="40">
        <v>1.9</v>
      </c>
      <c r="J7" s="40">
        <v>3.8</v>
      </c>
      <c r="K7" s="40">
        <v>2.85</v>
      </c>
      <c r="L7" s="40">
        <v>0.66500000000000004</v>
      </c>
      <c r="M7" s="40"/>
      <c r="N7" s="6"/>
      <c r="O7" s="11">
        <v>20.45</v>
      </c>
      <c r="P7" s="11"/>
      <c r="Q7" s="11">
        <v>6.01</v>
      </c>
      <c r="R7" s="11">
        <v>84.96</v>
      </c>
      <c r="S7" s="11">
        <v>9.0299999999999994</v>
      </c>
      <c r="T7" s="40"/>
      <c r="U7" s="56">
        <v>682</v>
      </c>
      <c r="V7" s="56">
        <v>799</v>
      </c>
      <c r="W7" s="56">
        <v>876</v>
      </c>
      <c r="X7" s="56">
        <v>936</v>
      </c>
      <c r="Y7" s="56">
        <v>982</v>
      </c>
      <c r="Z7" s="56"/>
      <c r="AA7" s="134"/>
      <c r="AB7" s="134"/>
    </row>
    <row r="8" spans="1:28" x14ac:dyDescent="0.2">
      <c r="A8" s="8" t="s">
        <v>573</v>
      </c>
      <c r="B8" s="55" t="s">
        <v>604</v>
      </c>
      <c r="C8" s="19" t="s">
        <v>115</v>
      </c>
      <c r="D8" s="13"/>
      <c r="E8" s="42">
        <v>8.3000000000000007</v>
      </c>
      <c r="F8" s="41">
        <v>0</v>
      </c>
      <c r="G8" s="41">
        <v>0</v>
      </c>
      <c r="H8" s="41">
        <v>8.3000000000000004E-2</v>
      </c>
      <c r="I8" s="41">
        <v>0.83</v>
      </c>
      <c r="J8" s="41">
        <v>3.32</v>
      </c>
      <c r="K8" s="41">
        <v>3.32</v>
      </c>
      <c r="L8" s="41">
        <v>0.66400000000000003</v>
      </c>
      <c r="M8" s="41"/>
      <c r="N8" s="21"/>
      <c r="O8" s="13">
        <v>16.39</v>
      </c>
      <c r="P8" s="13"/>
      <c r="Q8" s="13">
        <v>24.66</v>
      </c>
      <c r="R8" s="13">
        <v>66.39</v>
      </c>
      <c r="S8" s="13">
        <v>8.9499999999999993</v>
      </c>
      <c r="T8" s="41"/>
      <c r="U8" s="56">
        <v>664</v>
      </c>
      <c r="V8" s="56">
        <v>790</v>
      </c>
      <c r="W8" s="56">
        <v>863</v>
      </c>
      <c r="X8" s="56">
        <v>924</v>
      </c>
      <c r="Y8" s="56">
        <v>980</v>
      </c>
      <c r="Z8" s="56"/>
      <c r="AA8" s="46"/>
      <c r="AB8" s="46"/>
    </row>
    <row r="9" spans="1:28" x14ac:dyDescent="0.2">
      <c r="A9" s="7" t="s">
        <v>581</v>
      </c>
      <c r="B9" s="55" t="s">
        <v>604</v>
      </c>
      <c r="C9" s="19" t="s">
        <v>115</v>
      </c>
      <c r="D9" s="13"/>
      <c r="E9" s="132">
        <v>10.8</v>
      </c>
      <c r="F9" s="132">
        <v>0</v>
      </c>
      <c r="G9" s="132">
        <v>0</v>
      </c>
      <c r="H9" s="132">
        <v>2.81</v>
      </c>
      <c r="I9" s="132">
        <v>5.72</v>
      </c>
      <c r="J9" s="132">
        <v>2.0499999999999998</v>
      </c>
      <c r="K9" s="132">
        <v>0.11</v>
      </c>
      <c r="L9" s="132">
        <v>0</v>
      </c>
      <c r="M9" s="132"/>
      <c r="N9" s="21"/>
      <c r="O9" s="133">
        <v>6.25</v>
      </c>
      <c r="P9" s="133"/>
      <c r="Q9" s="13"/>
      <c r="R9" s="13"/>
      <c r="S9" s="13"/>
      <c r="T9" s="41"/>
      <c r="U9" s="56">
        <v>575</v>
      </c>
      <c r="V9" s="56">
        <v>707</v>
      </c>
      <c r="W9" s="56">
        <v>775</v>
      </c>
      <c r="X9" s="56">
        <v>838</v>
      </c>
      <c r="Y9" s="56">
        <v>906</v>
      </c>
      <c r="Z9" s="56"/>
      <c r="AA9" s="44">
        <v>19.05</v>
      </c>
      <c r="AB9" s="44">
        <v>9.3000000000000007</v>
      </c>
    </row>
    <row r="10" spans="1:28" x14ac:dyDescent="0.2">
      <c r="A10" s="7" t="s">
        <v>582</v>
      </c>
      <c r="B10" s="55" t="s">
        <v>604</v>
      </c>
      <c r="C10" s="19" t="s">
        <v>115</v>
      </c>
      <c r="D10" s="13"/>
      <c r="E10" s="132">
        <v>7.3</v>
      </c>
      <c r="F10" s="132">
        <v>0</v>
      </c>
      <c r="G10" s="132">
        <v>0</v>
      </c>
      <c r="H10" s="132">
        <v>0</v>
      </c>
      <c r="I10" s="132">
        <v>0.28999999999999998</v>
      </c>
      <c r="J10" s="132">
        <v>1.24</v>
      </c>
      <c r="K10" s="132">
        <v>3.07</v>
      </c>
      <c r="L10" s="132">
        <v>2.7</v>
      </c>
      <c r="M10" s="132"/>
      <c r="N10" s="21"/>
      <c r="O10" s="44">
        <v>35.5</v>
      </c>
      <c r="P10" s="44"/>
      <c r="Q10" s="13"/>
      <c r="R10" s="13"/>
      <c r="S10" s="13"/>
      <c r="T10" s="41"/>
      <c r="U10" s="56">
        <v>732</v>
      </c>
      <c r="V10" s="56">
        <v>854</v>
      </c>
      <c r="W10" s="56">
        <v>939</v>
      </c>
      <c r="X10" s="56">
        <v>1015</v>
      </c>
      <c r="Y10" s="56">
        <v>1079</v>
      </c>
      <c r="Z10" s="56"/>
      <c r="AA10" s="44">
        <v>14.34</v>
      </c>
      <c r="AB10" s="44">
        <v>2.5</v>
      </c>
    </row>
    <row r="11" spans="1:28" x14ac:dyDescent="0.2">
      <c r="A11" s="7" t="s">
        <v>574</v>
      </c>
      <c r="B11" s="55" t="s">
        <v>605</v>
      </c>
      <c r="C11" s="19" t="s">
        <v>116</v>
      </c>
      <c r="D11" s="11"/>
      <c r="E11" s="38">
        <v>12</v>
      </c>
      <c r="F11" s="40">
        <v>0</v>
      </c>
      <c r="G11" s="40">
        <v>0.24</v>
      </c>
      <c r="H11" s="40">
        <v>10.8</v>
      </c>
      <c r="I11" s="40">
        <v>0.48</v>
      </c>
      <c r="J11" s="40">
        <v>0</v>
      </c>
      <c r="K11" s="40">
        <v>0</v>
      </c>
      <c r="L11" s="40">
        <v>0</v>
      </c>
      <c r="M11" s="40"/>
      <c r="N11" s="6"/>
      <c r="O11" s="11">
        <v>3.62</v>
      </c>
      <c r="P11" s="11"/>
      <c r="Q11" s="11">
        <v>16.93</v>
      </c>
      <c r="R11" s="11">
        <v>78.39</v>
      </c>
      <c r="S11" s="11">
        <v>4.68</v>
      </c>
      <c r="T11" s="40"/>
      <c r="U11" s="56">
        <v>551</v>
      </c>
      <c r="V11" s="56">
        <v>624</v>
      </c>
      <c r="W11" s="56">
        <v>684</v>
      </c>
      <c r="X11" s="56">
        <v>727</v>
      </c>
      <c r="Y11" s="56">
        <v>804</v>
      </c>
      <c r="Z11" s="56"/>
      <c r="AA11" s="134"/>
      <c r="AB11" s="134"/>
    </row>
    <row r="12" spans="1:28" x14ac:dyDescent="0.2">
      <c r="A12" s="7" t="s">
        <v>575</v>
      </c>
      <c r="B12" s="55" t="s">
        <v>605</v>
      </c>
      <c r="C12" s="19" t="s">
        <v>116</v>
      </c>
      <c r="D12" s="11"/>
      <c r="E12" s="38">
        <v>12</v>
      </c>
      <c r="F12" s="40">
        <v>0</v>
      </c>
      <c r="G12" s="40">
        <v>0</v>
      </c>
      <c r="H12" s="40">
        <v>4.8</v>
      </c>
      <c r="I12" s="40">
        <v>4.8</v>
      </c>
      <c r="J12" s="40">
        <v>2.4</v>
      </c>
      <c r="K12" s="40">
        <v>0.36</v>
      </c>
      <c r="L12" s="40">
        <v>0</v>
      </c>
      <c r="M12" s="40"/>
      <c r="N12" s="6"/>
      <c r="O12" s="11">
        <v>5.92</v>
      </c>
      <c r="P12" s="11"/>
      <c r="Q12" s="11">
        <v>11.19</v>
      </c>
      <c r="R12" s="11">
        <v>85.95</v>
      </c>
      <c r="S12" s="11">
        <v>2.86</v>
      </c>
      <c r="T12" s="40"/>
      <c r="U12" s="56">
        <v>613</v>
      </c>
      <c r="V12" s="56">
        <v>676</v>
      </c>
      <c r="W12" s="56">
        <v>746</v>
      </c>
      <c r="X12" s="56">
        <v>820</v>
      </c>
      <c r="Y12" s="56">
        <v>904</v>
      </c>
      <c r="Z12" s="56"/>
      <c r="AA12" s="46"/>
      <c r="AB12" s="46"/>
    </row>
    <row r="13" spans="1:28" s="27" customFormat="1" x14ac:dyDescent="0.2">
      <c r="A13" s="62" t="s">
        <v>580</v>
      </c>
      <c r="B13" s="55" t="s">
        <v>605</v>
      </c>
      <c r="C13" s="19" t="s">
        <v>116</v>
      </c>
      <c r="D13" s="11"/>
      <c r="E13" s="40">
        <v>13.6</v>
      </c>
      <c r="F13" s="11">
        <v>0</v>
      </c>
      <c r="G13" s="11">
        <v>0</v>
      </c>
      <c r="H13" s="11">
        <v>5.44</v>
      </c>
      <c r="I13" s="11">
        <v>6.8</v>
      </c>
      <c r="J13" s="11">
        <v>1.36</v>
      </c>
      <c r="K13" s="11">
        <v>0.27200000000000002</v>
      </c>
      <c r="L13" s="11">
        <v>0</v>
      </c>
      <c r="M13" s="11"/>
      <c r="N13" s="6">
        <v>0.99650000000000005</v>
      </c>
      <c r="O13" s="6">
        <v>6</v>
      </c>
      <c r="P13" s="6"/>
      <c r="Q13" s="11">
        <v>11.04</v>
      </c>
      <c r="R13" s="11">
        <v>83.48</v>
      </c>
      <c r="S13" s="11">
        <v>5.48</v>
      </c>
      <c r="T13" s="11"/>
      <c r="U13" s="118">
        <v>609</v>
      </c>
      <c r="V13" s="118">
        <v>678</v>
      </c>
      <c r="W13" s="118">
        <v>749</v>
      </c>
      <c r="X13" s="118">
        <v>825</v>
      </c>
      <c r="Y13" s="118">
        <v>944</v>
      </c>
      <c r="Z13" s="118"/>
      <c r="AA13" s="46"/>
      <c r="AB13" s="46"/>
    </row>
    <row r="14" spans="1:28" x14ac:dyDescent="0.2">
      <c r="A14" s="7" t="s">
        <v>576</v>
      </c>
      <c r="B14" s="55" t="s">
        <v>606</v>
      </c>
      <c r="C14" s="19" t="s">
        <v>117</v>
      </c>
      <c r="D14" s="11"/>
      <c r="E14" s="38">
        <v>1.8</v>
      </c>
      <c r="F14" s="40">
        <v>0</v>
      </c>
      <c r="G14" s="40">
        <v>0</v>
      </c>
      <c r="H14" s="40">
        <v>1.8000000000000002E-2</v>
      </c>
      <c r="I14" s="40">
        <v>0.108</v>
      </c>
      <c r="J14" s="40">
        <v>0.36</v>
      </c>
      <c r="K14" s="40">
        <v>0.54</v>
      </c>
      <c r="L14" s="40">
        <v>0.72</v>
      </c>
      <c r="M14" s="40"/>
      <c r="N14" s="6"/>
      <c r="O14" s="11">
        <v>72.75</v>
      </c>
      <c r="P14" s="11"/>
      <c r="Q14" s="11">
        <v>5.42</v>
      </c>
      <c r="R14" s="11">
        <v>77.38</v>
      </c>
      <c r="S14" s="11">
        <v>17.2</v>
      </c>
      <c r="T14" s="40"/>
      <c r="U14" s="56">
        <v>766</v>
      </c>
      <c r="V14" s="56">
        <v>923</v>
      </c>
      <c r="W14" s="56">
        <v>1057</v>
      </c>
      <c r="X14" s="56">
        <v>1195</v>
      </c>
      <c r="Y14" s="56">
        <v>1354</v>
      </c>
      <c r="Z14" s="56"/>
      <c r="AA14" s="46"/>
      <c r="AB14" s="46"/>
    </row>
    <row r="15" spans="1:28" s="27" customFormat="1" x14ac:dyDescent="0.2">
      <c r="A15" s="7" t="s">
        <v>577</v>
      </c>
      <c r="B15" s="55" t="s">
        <v>606</v>
      </c>
      <c r="C15" s="19" t="s">
        <v>117</v>
      </c>
      <c r="D15" s="11"/>
      <c r="E15" s="38">
        <v>2.4</v>
      </c>
      <c r="F15" s="40">
        <v>0</v>
      </c>
      <c r="G15" s="40">
        <v>0</v>
      </c>
      <c r="H15" s="40">
        <v>4.8000000000000001E-2</v>
      </c>
      <c r="I15" s="40">
        <v>0.16800000000000001</v>
      </c>
      <c r="J15" s="40">
        <v>0.48</v>
      </c>
      <c r="K15" s="40">
        <v>0.72</v>
      </c>
      <c r="L15" s="40">
        <v>0.96</v>
      </c>
      <c r="M15" s="40"/>
      <c r="N15" s="6"/>
      <c r="O15" s="11">
        <v>51.1</v>
      </c>
      <c r="P15" s="11"/>
      <c r="Q15" s="11">
        <v>22.97</v>
      </c>
      <c r="R15" s="11">
        <v>57.57</v>
      </c>
      <c r="S15" s="11">
        <v>19.46</v>
      </c>
      <c r="T15" s="40"/>
      <c r="U15" s="56">
        <v>652</v>
      </c>
      <c r="V15" s="56">
        <v>878</v>
      </c>
      <c r="W15" s="56">
        <v>1020</v>
      </c>
      <c r="X15" s="56">
        <v>1171</v>
      </c>
      <c r="Y15" s="56">
        <v>1320</v>
      </c>
      <c r="Z15" s="56"/>
      <c r="AA15" s="134"/>
      <c r="AB15" s="134"/>
    </row>
    <row r="16" spans="1:28" x14ac:dyDescent="0.2">
      <c r="A16" s="7" t="s">
        <v>578</v>
      </c>
      <c r="B16" s="55" t="s">
        <v>606</v>
      </c>
      <c r="C16" s="19" t="s">
        <v>117</v>
      </c>
      <c r="D16" s="11"/>
      <c r="E16" s="38">
        <v>2.2999999999999998</v>
      </c>
      <c r="F16" s="40">
        <v>0</v>
      </c>
      <c r="G16" s="40">
        <v>0</v>
      </c>
      <c r="H16" s="40">
        <v>0</v>
      </c>
      <c r="I16" s="40">
        <v>6.8999999999999992E-2</v>
      </c>
      <c r="J16" s="40">
        <v>0.23</v>
      </c>
      <c r="K16" s="40">
        <v>0.69</v>
      </c>
      <c r="L16" s="40">
        <v>1.38</v>
      </c>
      <c r="M16" s="40"/>
      <c r="N16" s="6"/>
      <c r="O16" s="11">
        <v>166.3</v>
      </c>
      <c r="P16" s="11"/>
      <c r="Q16" s="11">
        <v>19.75</v>
      </c>
      <c r="R16" s="11">
        <v>48.57</v>
      </c>
      <c r="S16" s="11">
        <v>31.68</v>
      </c>
      <c r="T16" s="40"/>
      <c r="U16" s="56">
        <v>756</v>
      </c>
      <c r="V16" s="56">
        <v>976</v>
      </c>
      <c r="W16" s="56">
        <v>1147</v>
      </c>
      <c r="X16" s="54"/>
      <c r="Y16" s="56">
        <v>1318</v>
      </c>
      <c r="Z16" s="56"/>
      <c r="AA16" s="134"/>
      <c r="AB16" s="134"/>
    </row>
    <row r="17" spans="1:28" s="27" customFormat="1" ht="25.5" x14ac:dyDescent="0.2">
      <c r="A17" s="8" t="s">
        <v>579</v>
      </c>
      <c r="B17" s="55" t="s">
        <v>607</v>
      </c>
      <c r="C17" s="19" t="s">
        <v>118</v>
      </c>
      <c r="D17" s="13"/>
      <c r="E17" s="42">
        <v>19</v>
      </c>
      <c r="F17" s="41">
        <v>0</v>
      </c>
      <c r="G17" s="41">
        <v>0</v>
      </c>
      <c r="H17" s="41">
        <v>1.52</v>
      </c>
      <c r="I17" s="41">
        <v>5.7</v>
      </c>
      <c r="J17" s="41">
        <v>5.7</v>
      </c>
      <c r="K17" s="41">
        <v>5.7</v>
      </c>
      <c r="L17" s="41">
        <v>0.38</v>
      </c>
      <c r="M17" s="41"/>
      <c r="N17" s="21"/>
      <c r="O17" s="13">
        <v>49.7</v>
      </c>
      <c r="P17" s="13"/>
      <c r="Q17" s="13">
        <v>7.65</v>
      </c>
      <c r="R17" s="13">
        <v>73.55</v>
      </c>
      <c r="S17" s="13">
        <v>17</v>
      </c>
      <c r="T17" s="41"/>
      <c r="U17" s="56">
        <v>618</v>
      </c>
      <c r="V17" s="56">
        <v>725</v>
      </c>
      <c r="W17" s="56">
        <v>836</v>
      </c>
      <c r="X17" s="56">
        <v>954</v>
      </c>
      <c r="Y17" s="56">
        <v>1082</v>
      </c>
      <c r="Z17" s="56"/>
      <c r="AA17" s="46"/>
      <c r="AB17" s="46"/>
    </row>
    <row r="18" spans="1:28" x14ac:dyDescent="0.2">
      <c r="A18" s="7" t="s">
        <v>548</v>
      </c>
      <c r="B18" s="55" t="s">
        <v>608</v>
      </c>
      <c r="C18" s="19" t="s">
        <v>114</v>
      </c>
      <c r="D18" s="87"/>
      <c r="E18" s="23"/>
      <c r="F18" s="23"/>
      <c r="G18" s="23"/>
      <c r="H18" s="23"/>
      <c r="I18" s="23"/>
      <c r="J18" s="23"/>
      <c r="K18" s="23"/>
      <c r="L18" s="23"/>
      <c r="M18" s="23"/>
      <c r="N18" s="23"/>
      <c r="O18" s="87"/>
      <c r="P18" s="87"/>
      <c r="Q18" s="87"/>
      <c r="R18" s="87"/>
      <c r="S18" s="87"/>
      <c r="T18" s="23"/>
      <c r="U18" s="23"/>
      <c r="V18" s="23"/>
      <c r="W18" s="23"/>
      <c r="X18" s="23"/>
      <c r="Y18" s="23"/>
      <c r="Z18" s="23"/>
      <c r="AA18" s="134"/>
      <c r="AB18" s="134"/>
    </row>
    <row r="19" spans="1:28" x14ac:dyDescent="0.2">
      <c r="A19" s="128"/>
      <c r="B19" s="129"/>
      <c r="C19" s="130"/>
      <c r="D19" s="131"/>
      <c r="E19" s="119"/>
      <c r="F19" s="119"/>
      <c r="G19" s="119"/>
      <c r="H19" s="119"/>
      <c r="I19" s="119"/>
      <c r="J19" s="119"/>
      <c r="K19" s="119"/>
      <c r="L19" s="119"/>
      <c r="M19" s="119"/>
      <c r="N19" s="119"/>
      <c r="O19" s="119"/>
      <c r="P19" s="119"/>
      <c r="Q19" s="119"/>
      <c r="R19" s="119"/>
      <c r="S19" s="119"/>
      <c r="T19" s="119"/>
      <c r="U19" s="119"/>
      <c r="V19" s="119"/>
      <c r="W19" s="119"/>
      <c r="X19" s="119"/>
      <c r="Y19" s="119"/>
      <c r="Z19" s="119"/>
    </row>
    <row r="20" spans="1:28" s="69" customFormat="1" x14ac:dyDescent="0.2">
      <c r="A20" s="125" t="s">
        <v>755</v>
      </c>
      <c r="B20" s="125"/>
      <c r="C20" s="125"/>
      <c r="D20" s="126"/>
      <c r="E20" s="66"/>
    </row>
    <row r="21" spans="1:28" s="69" customFormat="1" ht="14.25" x14ac:dyDescent="0.2">
      <c r="A21" s="131" t="s">
        <v>599</v>
      </c>
      <c r="B21" s="131"/>
      <c r="C21" s="131"/>
      <c r="D21" s="126"/>
      <c r="E21" s="66"/>
    </row>
    <row r="22" spans="1:28" ht="14.25" x14ac:dyDescent="0.2">
      <c r="A22" s="131" t="s">
        <v>601</v>
      </c>
      <c r="B22" s="131"/>
      <c r="C22" s="131"/>
    </row>
  </sheetData>
  <mergeCells count="4">
    <mergeCell ref="A1:C1"/>
    <mergeCell ref="E1:L1"/>
    <mergeCell ref="Q1:S1"/>
    <mergeCell ref="U1:Y1"/>
  </mergeCells>
  <phoneticPr fontId="27"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H31"/>
  <sheetViews>
    <sheetView workbookViewId="0">
      <selection activeCell="A2" sqref="A2"/>
    </sheetView>
  </sheetViews>
  <sheetFormatPr defaultColWidth="8.85546875" defaultRowHeight="12.75" x14ac:dyDescent="0.2"/>
  <cols>
    <col min="1" max="1" width="10.28515625" style="74" customWidth="1"/>
    <col min="2" max="2" width="14.42578125" style="119" customWidth="1"/>
    <col min="3" max="3" width="43" style="119" customWidth="1"/>
    <col min="4" max="4" width="3.28515625" style="119" customWidth="1"/>
    <col min="5" max="5" width="7.28515625" style="119" bestFit="1" customWidth="1"/>
    <col min="6" max="6" width="7.7109375" style="119" customWidth="1"/>
    <col min="7" max="7" width="7.140625" style="119" customWidth="1"/>
    <col min="8" max="8" width="7.28515625" style="119" customWidth="1"/>
    <col min="9" max="9" width="7.7109375" style="119" customWidth="1"/>
    <col min="10" max="10" width="7.140625" style="119" customWidth="1"/>
    <col min="11" max="11" width="6.85546875" style="119" customWidth="1"/>
    <col min="12" max="12" width="9.42578125" style="119" customWidth="1"/>
    <col min="13" max="13" width="2.85546875" style="119" customWidth="1"/>
    <col min="14" max="14" width="8.7109375" style="119" bestFit="1" customWidth="1"/>
    <col min="15" max="17" width="5.7109375" style="119" bestFit="1" customWidth="1"/>
    <col min="18" max="18" width="7.28515625" style="119" bestFit="1" customWidth="1"/>
    <col min="19" max="19" width="2.5703125" style="119" customWidth="1"/>
    <col min="20" max="20" width="7.28515625" style="119" customWidth="1"/>
    <col min="21" max="21" width="14.5703125" style="119" customWidth="1"/>
    <col min="22" max="22" width="2.140625" style="119" customWidth="1"/>
    <col min="23" max="23" width="8.42578125" style="119" customWidth="1"/>
    <col min="24" max="24" width="12.85546875" style="119" customWidth="1"/>
    <col min="25" max="25" width="29.28515625" style="119" customWidth="1"/>
    <col min="26" max="16384" width="8.85546875" style="119"/>
  </cols>
  <sheetData>
    <row r="1" spans="1:398" x14ac:dyDescent="0.2">
      <c r="A1" s="159" t="s">
        <v>119</v>
      </c>
      <c r="B1" s="165"/>
      <c r="C1" s="166"/>
      <c r="D1" s="23"/>
      <c r="E1" s="167" t="s">
        <v>595</v>
      </c>
      <c r="F1" s="167"/>
      <c r="G1" s="167"/>
      <c r="H1" s="167"/>
      <c r="I1" s="167"/>
      <c r="J1" s="167"/>
      <c r="K1" s="167"/>
      <c r="L1" s="167"/>
      <c r="M1" s="23"/>
      <c r="N1" s="158" t="s">
        <v>724</v>
      </c>
      <c r="O1" s="168"/>
      <c r="P1" s="168"/>
      <c r="Q1" s="168"/>
      <c r="R1" s="168"/>
      <c r="S1" s="23"/>
      <c r="T1" s="23"/>
      <c r="U1" s="23"/>
      <c r="V1" s="23"/>
      <c r="W1" s="23"/>
      <c r="X1" s="23"/>
    </row>
    <row r="2" spans="1:398" ht="63.75" x14ac:dyDescent="0.2">
      <c r="A2" s="3" t="s">
        <v>727</v>
      </c>
      <c r="B2" s="36" t="s">
        <v>525</v>
      </c>
      <c r="C2" s="43" t="s">
        <v>0</v>
      </c>
      <c r="D2" s="43"/>
      <c r="E2" s="1" t="s">
        <v>488</v>
      </c>
      <c r="F2" s="28" t="s">
        <v>587</v>
      </c>
      <c r="G2" s="28" t="s">
        <v>588</v>
      </c>
      <c r="H2" s="28" t="s">
        <v>589</v>
      </c>
      <c r="I2" s="28" t="s">
        <v>590</v>
      </c>
      <c r="J2" s="28" t="s">
        <v>591</v>
      </c>
      <c r="K2" s="28" t="s">
        <v>592</v>
      </c>
      <c r="L2" s="28" t="s">
        <v>593</v>
      </c>
      <c r="M2" s="1"/>
      <c r="N2" s="12" t="s">
        <v>257</v>
      </c>
      <c r="O2" s="12" t="s">
        <v>258</v>
      </c>
      <c r="P2" s="12" t="s">
        <v>259</v>
      </c>
      <c r="Q2" s="12" t="s">
        <v>260</v>
      </c>
      <c r="R2" s="12" t="s">
        <v>261</v>
      </c>
      <c r="S2" s="12"/>
      <c r="T2" s="1" t="s">
        <v>251</v>
      </c>
      <c r="U2" s="64" t="s">
        <v>732</v>
      </c>
      <c r="V2" s="12"/>
      <c r="W2" s="28" t="s">
        <v>733</v>
      </c>
      <c r="X2" s="1" t="s">
        <v>728</v>
      </c>
    </row>
    <row r="3" spans="1:398" x14ac:dyDescent="0.2">
      <c r="A3" s="147" t="s">
        <v>729</v>
      </c>
      <c r="B3" s="146" t="s">
        <v>730</v>
      </c>
      <c r="C3" s="86" t="s">
        <v>748</v>
      </c>
      <c r="D3" s="43"/>
      <c r="E3" s="132">
        <v>6.3</v>
      </c>
      <c r="F3" s="132">
        <v>0.38</v>
      </c>
      <c r="G3" s="132">
        <v>3.78</v>
      </c>
      <c r="H3" s="132">
        <v>1.89</v>
      </c>
      <c r="I3" s="132">
        <v>0.19</v>
      </c>
      <c r="J3" s="132">
        <v>0</v>
      </c>
      <c r="K3" s="132">
        <v>0</v>
      </c>
      <c r="L3" s="132">
        <v>0</v>
      </c>
      <c r="M3" s="1"/>
      <c r="N3" s="12"/>
      <c r="O3" s="56">
        <v>424</v>
      </c>
      <c r="P3" s="56">
        <v>653</v>
      </c>
      <c r="Q3" s="56">
        <v>806</v>
      </c>
      <c r="R3" s="12"/>
      <c r="S3" s="12"/>
      <c r="T3" s="23">
        <v>0.87450000000000006</v>
      </c>
      <c r="U3" s="23">
        <v>8.3615999999999993</v>
      </c>
      <c r="V3" s="12"/>
      <c r="W3" s="44">
        <v>1.2</v>
      </c>
      <c r="X3" s="6">
        <v>166</v>
      </c>
    </row>
    <row r="4" spans="1:398" ht="15.6" customHeight="1" x14ac:dyDescent="0.2">
      <c r="A4" s="145" t="s">
        <v>726</v>
      </c>
      <c r="B4" s="146" t="s">
        <v>730</v>
      </c>
      <c r="C4" s="86" t="s">
        <v>749</v>
      </c>
      <c r="D4" s="43"/>
      <c r="E4" s="132">
        <v>6.7</v>
      </c>
      <c r="F4" s="132">
        <v>0.27</v>
      </c>
      <c r="G4" s="132">
        <v>4.6900000000000004</v>
      </c>
      <c r="H4" s="132">
        <v>1.34</v>
      </c>
      <c r="I4" s="132">
        <v>0</v>
      </c>
      <c r="J4" s="132">
        <v>0</v>
      </c>
      <c r="K4" s="132">
        <v>0</v>
      </c>
      <c r="L4" s="132">
        <v>0</v>
      </c>
      <c r="M4" s="1"/>
      <c r="N4" s="12"/>
      <c r="O4" s="12"/>
      <c r="P4" s="12"/>
      <c r="Q4" s="12"/>
      <c r="R4" s="12"/>
      <c r="S4" s="12"/>
      <c r="T4" s="12"/>
      <c r="U4" s="12"/>
      <c r="V4" s="12"/>
      <c r="W4" s="44">
        <v>1</v>
      </c>
      <c r="X4" s="23"/>
    </row>
    <row r="5" spans="1:398" s="68" customFormat="1" ht="15" customHeight="1" x14ac:dyDescent="0.2">
      <c r="A5" s="8" t="s">
        <v>354</v>
      </c>
      <c r="B5" s="21" t="s">
        <v>610</v>
      </c>
      <c r="C5" s="86" t="s">
        <v>550</v>
      </c>
      <c r="D5" s="86"/>
      <c r="E5" s="13">
        <v>0.45</v>
      </c>
      <c r="F5" s="13">
        <v>0</v>
      </c>
      <c r="G5" s="13">
        <v>3.15E-2</v>
      </c>
      <c r="H5" s="13">
        <v>4.4999999999999998E-2</v>
      </c>
      <c r="I5" s="13">
        <v>3.6000000000000004E-2</v>
      </c>
      <c r="J5" s="13">
        <v>4.4999999999999998E-2</v>
      </c>
      <c r="K5" s="13">
        <v>0.09</v>
      </c>
      <c r="L5" s="13">
        <v>0.18</v>
      </c>
      <c r="M5" s="21"/>
      <c r="N5" s="21">
        <v>665</v>
      </c>
      <c r="O5" s="21">
        <v>937</v>
      </c>
      <c r="P5" s="21">
        <v>1159</v>
      </c>
      <c r="Q5" s="21"/>
      <c r="R5" s="21">
        <v>1313</v>
      </c>
      <c r="S5" s="21"/>
      <c r="T5" s="21"/>
      <c r="U5" s="21"/>
      <c r="V5" s="21"/>
      <c r="W5" s="21"/>
      <c r="X5" s="21"/>
      <c r="Y5" s="50"/>
      <c r="Z5" s="50"/>
      <c r="AA5" s="50"/>
      <c r="AB5" s="50"/>
      <c r="AC5" s="50"/>
      <c r="AD5" s="50"/>
      <c r="AE5" s="117"/>
      <c r="AF5" s="117"/>
      <c r="AG5" s="74"/>
      <c r="AH5" s="74"/>
      <c r="AI5" s="74"/>
      <c r="AJ5" s="74"/>
      <c r="AK5" s="74"/>
      <c r="AL5" s="74"/>
      <c r="AM5" s="74"/>
      <c r="AN5" s="74"/>
      <c r="AO5" s="74"/>
      <c r="AP5" s="74"/>
      <c r="AQ5" s="74"/>
      <c r="AR5" s="74"/>
      <c r="AS5" s="74"/>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c r="IX5" s="50"/>
      <c r="IY5" s="50"/>
      <c r="IZ5" s="50"/>
      <c r="JA5" s="50"/>
      <c r="JB5" s="50"/>
      <c r="JC5" s="50"/>
      <c r="JD5" s="50"/>
      <c r="JE5" s="50"/>
      <c r="JF5" s="50"/>
      <c r="JG5" s="50"/>
      <c r="JH5" s="50"/>
      <c r="JI5" s="50"/>
      <c r="JJ5" s="50"/>
      <c r="JK5" s="50"/>
      <c r="JL5" s="50"/>
      <c r="JM5" s="50"/>
      <c r="JN5" s="50"/>
      <c r="JO5" s="50"/>
      <c r="JP5" s="50"/>
      <c r="JQ5" s="50"/>
      <c r="JR5" s="50"/>
      <c r="JS5" s="50"/>
      <c r="JT5" s="50"/>
      <c r="JU5" s="50"/>
      <c r="JV5" s="50"/>
      <c r="JW5" s="50"/>
      <c r="JX5" s="50"/>
      <c r="JY5" s="50"/>
      <c r="JZ5" s="50"/>
      <c r="KA5" s="50"/>
      <c r="KB5" s="50"/>
      <c r="KC5" s="50"/>
      <c r="KD5" s="50"/>
      <c r="KE5" s="50"/>
      <c r="KF5" s="50"/>
      <c r="KG5" s="50"/>
      <c r="KH5" s="50"/>
      <c r="KI5" s="50"/>
      <c r="KJ5" s="50"/>
      <c r="KK5" s="50"/>
      <c r="KL5" s="50"/>
      <c r="KM5" s="50"/>
      <c r="KN5" s="50"/>
      <c r="KO5" s="50"/>
      <c r="KP5" s="50"/>
      <c r="KQ5" s="50"/>
      <c r="KR5" s="50"/>
      <c r="KS5" s="50"/>
      <c r="KT5" s="50"/>
      <c r="KU5" s="50"/>
      <c r="KV5" s="50"/>
      <c r="KW5" s="50"/>
      <c r="KX5" s="50"/>
      <c r="KY5" s="50"/>
      <c r="KZ5" s="50"/>
      <c r="LA5" s="50"/>
      <c r="LB5" s="50"/>
      <c r="LC5" s="50"/>
      <c r="LD5" s="50"/>
      <c r="LE5" s="50"/>
      <c r="LF5" s="50"/>
      <c r="LG5" s="50"/>
      <c r="LH5" s="50"/>
      <c r="LI5" s="50"/>
      <c r="LJ5" s="50"/>
      <c r="LK5" s="50"/>
      <c r="LL5" s="50"/>
      <c r="LM5" s="50"/>
      <c r="LN5" s="50"/>
      <c r="LO5" s="50"/>
      <c r="LP5" s="50"/>
      <c r="LQ5" s="50"/>
      <c r="LR5" s="50"/>
      <c r="LS5" s="50"/>
      <c r="LT5" s="50"/>
      <c r="LU5" s="50"/>
      <c r="LV5" s="50"/>
      <c r="LW5" s="50"/>
      <c r="LX5" s="50"/>
      <c r="LY5" s="50"/>
      <c r="LZ5" s="50"/>
      <c r="MA5" s="50"/>
      <c r="MB5" s="50"/>
      <c r="MC5" s="50"/>
      <c r="MD5" s="50"/>
      <c r="ME5" s="50"/>
      <c r="MF5" s="50"/>
      <c r="MG5" s="50"/>
      <c r="MH5" s="50"/>
      <c r="MI5" s="50"/>
      <c r="MJ5" s="50"/>
      <c r="MK5" s="50"/>
      <c r="ML5" s="50"/>
      <c r="MM5" s="50"/>
      <c r="MN5" s="50"/>
      <c r="MO5" s="50"/>
      <c r="MP5" s="50"/>
      <c r="MQ5" s="50"/>
      <c r="MR5" s="50"/>
      <c r="MS5" s="50"/>
      <c r="MT5" s="50"/>
      <c r="MU5" s="50"/>
      <c r="MV5" s="50"/>
      <c r="MW5" s="50"/>
      <c r="MX5" s="50"/>
      <c r="MY5" s="50"/>
      <c r="MZ5" s="50"/>
      <c r="NA5" s="50"/>
      <c r="NB5" s="50"/>
      <c r="NC5" s="50"/>
      <c r="ND5" s="50"/>
      <c r="NE5" s="50"/>
      <c r="NF5" s="50"/>
      <c r="NG5" s="50"/>
      <c r="NH5" s="50"/>
      <c r="NI5" s="50"/>
      <c r="NJ5" s="50"/>
      <c r="NK5" s="50"/>
      <c r="NL5" s="50"/>
      <c r="NM5" s="50"/>
      <c r="NN5" s="50"/>
      <c r="NO5" s="50"/>
      <c r="NP5" s="50"/>
      <c r="NQ5" s="50"/>
      <c r="NR5" s="50"/>
      <c r="NS5" s="50"/>
      <c r="NT5" s="50"/>
      <c r="NU5" s="50"/>
      <c r="NV5" s="50"/>
      <c r="NW5" s="50"/>
      <c r="NX5" s="50"/>
      <c r="NY5" s="50"/>
      <c r="NZ5" s="50"/>
      <c r="OA5" s="50"/>
      <c r="OB5" s="50"/>
      <c r="OC5" s="50"/>
      <c r="OD5" s="50"/>
      <c r="OE5" s="50"/>
      <c r="OF5" s="50"/>
      <c r="OG5" s="50"/>
      <c r="OH5" s="50"/>
    </row>
    <row r="6" spans="1:398" s="68" customFormat="1" x14ac:dyDescent="0.2">
      <c r="A6" s="8" t="s">
        <v>355</v>
      </c>
      <c r="B6" s="30" t="s">
        <v>610</v>
      </c>
      <c r="C6" s="86" t="s">
        <v>550</v>
      </c>
      <c r="D6" s="86"/>
      <c r="E6" s="11">
        <v>0.99</v>
      </c>
      <c r="F6" s="11">
        <v>0</v>
      </c>
      <c r="G6" s="11">
        <v>0</v>
      </c>
      <c r="H6" s="11">
        <v>3.9599999999999996E-2</v>
      </c>
      <c r="I6" s="11">
        <v>8.9099999999999999E-2</v>
      </c>
      <c r="J6" s="11">
        <v>9.9000000000000005E-2</v>
      </c>
      <c r="K6" s="11">
        <v>0.19800000000000001</v>
      </c>
      <c r="L6" s="11">
        <v>0.495</v>
      </c>
      <c r="M6" s="6"/>
      <c r="N6" s="6">
        <v>775</v>
      </c>
      <c r="O6" s="6">
        <v>962</v>
      </c>
      <c r="P6" s="6">
        <v>1180</v>
      </c>
      <c r="Q6" s="6"/>
      <c r="R6" s="6">
        <v>1317</v>
      </c>
      <c r="S6" s="6"/>
      <c r="T6" s="6"/>
      <c r="U6" s="6"/>
      <c r="V6" s="6"/>
      <c r="W6" s="6"/>
      <c r="X6" s="6"/>
      <c r="AE6" s="71"/>
      <c r="AF6" s="71"/>
      <c r="AG6" s="74"/>
      <c r="AH6" s="74"/>
      <c r="AI6" s="74"/>
      <c r="AJ6" s="74"/>
      <c r="AK6" s="74"/>
      <c r="AL6" s="74"/>
      <c r="AM6" s="74"/>
      <c r="AN6" s="74"/>
      <c r="AO6" s="74"/>
      <c r="AP6" s="74"/>
      <c r="AQ6" s="74"/>
      <c r="AR6" s="74"/>
      <c r="AS6" s="74"/>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c r="IR6" s="50"/>
      <c r="IS6" s="50"/>
      <c r="IT6" s="50"/>
      <c r="IU6" s="50"/>
      <c r="IV6" s="50"/>
      <c r="IW6" s="50"/>
      <c r="IX6" s="50"/>
      <c r="IY6" s="50"/>
      <c r="IZ6" s="50"/>
      <c r="JA6" s="50"/>
      <c r="JB6" s="50"/>
      <c r="JC6" s="50"/>
      <c r="JD6" s="50"/>
      <c r="JE6" s="50"/>
      <c r="JF6" s="50"/>
      <c r="JG6" s="50"/>
      <c r="JH6" s="50"/>
      <c r="JI6" s="50"/>
      <c r="JJ6" s="50"/>
      <c r="JK6" s="50"/>
      <c r="JL6" s="50"/>
      <c r="JM6" s="50"/>
      <c r="JN6" s="50"/>
      <c r="JO6" s="50"/>
      <c r="JP6" s="50"/>
      <c r="JQ6" s="50"/>
      <c r="JR6" s="50"/>
      <c r="JS6" s="50"/>
      <c r="JT6" s="50"/>
      <c r="JU6" s="50"/>
      <c r="JV6" s="50"/>
      <c r="JW6" s="50"/>
      <c r="JX6" s="50"/>
      <c r="JY6" s="50"/>
      <c r="JZ6" s="50"/>
      <c r="KA6" s="50"/>
      <c r="KB6" s="50"/>
      <c r="KC6" s="50"/>
      <c r="KD6" s="50"/>
      <c r="KE6" s="50"/>
      <c r="KF6" s="50"/>
      <c r="KG6" s="50"/>
      <c r="KH6" s="50"/>
      <c r="KI6" s="50"/>
      <c r="KJ6" s="50"/>
      <c r="KK6" s="50"/>
      <c r="KL6" s="50"/>
      <c r="KM6" s="50"/>
      <c r="KN6" s="50"/>
      <c r="KO6" s="50"/>
      <c r="KP6" s="50"/>
      <c r="KQ6" s="50"/>
      <c r="KR6" s="50"/>
      <c r="KS6" s="50"/>
      <c r="KT6" s="50"/>
      <c r="KU6" s="50"/>
      <c r="KV6" s="50"/>
      <c r="KW6" s="50"/>
      <c r="KX6" s="50"/>
      <c r="KY6" s="50"/>
      <c r="KZ6" s="50"/>
      <c r="LA6" s="50"/>
      <c r="LB6" s="50"/>
      <c r="LC6" s="50"/>
      <c r="LD6" s="50"/>
      <c r="LE6" s="50"/>
      <c r="LF6" s="50"/>
      <c r="LG6" s="50"/>
      <c r="LH6" s="50"/>
      <c r="LI6" s="50"/>
      <c r="LJ6" s="50"/>
      <c r="LK6" s="50"/>
      <c r="LL6" s="50"/>
      <c r="LM6" s="50"/>
      <c r="LN6" s="50"/>
      <c r="LO6" s="50"/>
      <c r="LP6" s="50"/>
      <c r="LQ6" s="50"/>
      <c r="LR6" s="50"/>
      <c r="LS6" s="50"/>
      <c r="LT6" s="50"/>
      <c r="LU6" s="50"/>
      <c r="LV6" s="50"/>
      <c r="LW6" s="50"/>
      <c r="LX6" s="50"/>
      <c r="LY6" s="50"/>
      <c r="LZ6" s="50"/>
      <c r="MA6" s="50"/>
      <c r="MB6" s="50"/>
      <c r="MC6" s="50"/>
      <c r="MD6" s="50"/>
      <c r="ME6" s="50"/>
      <c r="MF6" s="50"/>
      <c r="MG6" s="50"/>
      <c r="MH6" s="50"/>
      <c r="MI6" s="50"/>
      <c r="MJ6" s="50"/>
      <c r="MK6" s="50"/>
      <c r="ML6" s="50"/>
      <c r="MM6" s="50"/>
      <c r="MN6" s="50"/>
      <c r="MO6" s="50"/>
      <c r="MP6" s="50"/>
      <c r="MQ6" s="50"/>
      <c r="MR6" s="50"/>
      <c r="MS6" s="50"/>
      <c r="MT6" s="50"/>
      <c r="MU6" s="50"/>
      <c r="MV6" s="50"/>
      <c r="MW6" s="50"/>
      <c r="MX6" s="50"/>
      <c r="MY6" s="50"/>
      <c r="MZ6" s="50"/>
      <c r="NA6" s="50"/>
      <c r="NB6" s="50"/>
      <c r="NC6" s="50"/>
      <c r="ND6" s="50"/>
      <c r="NE6" s="50"/>
      <c r="NF6" s="50"/>
      <c r="NG6" s="50"/>
      <c r="NH6" s="50"/>
      <c r="NI6" s="50"/>
      <c r="NJ6" s="50"/>
      <c r="NK6" s="50"/>
      <c r="NL6" s="50"/>
      <c r="NM6" s="50"/>
      <c r="NN6" s="50"/>
      <c r="NO6" s="50"/>
      <c r="NP6" s="50"/>
      <c r="NQ6" s="50"/>
      <c r="NR6" s="50"/>
      <c r="NS6" s="50"/>
      <c r="NT6" s="50"/>
      <c r="NU6" s="50"/>
      <c r="NV6" s="50"/>
      <c r="NW6" s="50"/>
      <c r="NX6" s="50"/>
      <c r="NY6" s="50"/>
      <c r="NZ6" s="50"/>
      <c r="OA6" s="50"/>
      <c r="OB6" s="50"/>
      <c r="OC6" s="50"/>
      <c r="OD6" s="50"/>
      <c r="OE6" s="50"/>
      <c r="OF6" s="50"/>
      <c r="OG6" s="50"/>
      <c r="OH6" s="50"/>
    </row>
    <row r="7" spans="1:398" s="68" customFormat="1" x14ac:dyDescent="0.2">
      <c r="A7" s="8" t="s">
        <v>356</v>
      </c>
      <c r="B7" s="21" t="s">
        <v>610</v>
      </c>
      <c r="C7" s="86" t="s">
        <v>550</v>
      </c>
      <c r="D7" s="86"/>
      <c r="E7" s="13">
        <v>1.84</v>
      </c>
      <c r="F7" s="13">
        <v>0</v>
      </c>
      <c r="G7" s="13">
        <v>0</v>
      </c>
      <c r="H7" s="13">
        <v>5.5200000000000006E-2</v>
      </c>
      <c r="I7" s="13">
        <v>0.18400000000000002</v>
      </c>
      <c r="J7" s="13">
        <v>0.36800000000000005</v>
      </c>
      <c r="K7" s="13">
        <v>0.55200000000000005</v>
      </c>
      <c r="L7" s="13">
        <v>0.7360000000000001</v>
      </c>
      <c r="M7" s="21"/>
      <c r="N7" s="21">
        <v>759</v>
      </c>
      <c r="O7" s="21">
        <v>914</v>
      </c>
      <c r="P7" s="21">
        <v>1173</v>
      </c>
      <c r="Q7" s="21"/>
      <c r="R7" s="21">
        <v>1320</v>
      </c>
      <c r="S7" s="21"/>
      <c r="T7" s="21"/>
      <c r="U7" s="21"/>
      <c r="V7" s="21"/>
      <c r="W7" s="21"/>
      <c r="X7" s="21"/>
      <c r="Y7" s="50"/>
      <c r="Z7" s="50"/>
      <c r="AA7" s="50"/>
      <c r="AB7" s="50"/>
      <c r="AC7" s="50"/>
      <c r="AD7" s="50"/>
      <c r="AE7" s="117"/>
      <c r="AF7" s="117"/>
      <c r="AG7" s="74"/>
      <c r="AH7" s="74"/>
      <c r="AI7" s="74"/>
      <c r="AJ7" s="74"/>
      <c r="AK7" s="74"/>
      <c r="AL7" s="74"/>
      <c r="AM7" s="74"/>
      <c r="AN7" s="74"/>
      <c r="AO7" s="74"/>
      <c r="AP7" s="74"/>
      <c r="AQ7" s="74"/>
      <c r="AR7" s="74"/>
      <c r="AS7" s="74"/>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c r="IV7" s="50"/>
      <c r="IW7" s="50"/>
      <c r="IX7" s="50"/>
      <c r="IY7" s="50"/>
      <c r="IZ7" s="50"/>
      <c r="JA7" s="50"/>
      <c r="JB7" s="50"/>
      <c r="JC7" s="50"/>
      <c r="JD7" s="50"/>
      <c r="JE7" s="50"/>
      <c r="JF7" s="50"/>
      <c r="JG7" s="50"/>
      <c r="JH7" s="50"/>
      <c r="JI7" s="50"/>
      <c r="JJ7" s="50"/>
      <c r="JK7" s="50"/>
      <c r="JL7" s="50"/>
      <c r="JM7" s="50"/>
      <c r="JN7" s="50"/>
      <c r="JO7" s="50"/>
      <c r="JP7" s="50"/>
      <c r="JQ7" s="50"/>
      <c r="JR7" s="50"/>
      <c r="JS7" s="50"/>
      <c r="JT7" s="50"/>
      <c r="JU7" s="50"/>
      <c r="JV7" s="50"/>
      <c r="JW7" s="50"/>
      <c r="JX7" s="50"/>
      <c r="JY7" s="50"/>
      <c r="JZ7" s="50"/>
      <c r="KA7" s="50"/>
      <c r="KB7" s="50"/>
      <c r="KC7" s="50"/>
      <c r="KD7" s="50"/>
      <c r="KE7" s="50"/>
      <c r="KF7" s="50"/>
      <c r="KG7" s="50"/>
      <c r="KH7" s="50"/>
      <c r="KI7" s="50"/>
      <c r="KJ7" s="50"/>
      <c r="KK7" s="50"/>
      <c r="KL7" s="50"/>
      <c r="KM7" s="50"/>
      <c r="KN7" s="50"/>
      <c r="KO7" s="50"/>
      <c r="KP7" s="50"/>
      <c r="KQ7" s="50"/>
      <c r="KR7" s="50"/>
      <c r="KS7" s="50"/>
      <c r="KT7" s="50"/>
      <c r="KU7" s="50"/>
      <c r="KV7" s="50"/>
      <c r="KW7" s="50"/>
      <c r="KX7" s="50"/>
      <c r="KY7" s="50"/>
      <c r="KZ7" s="50"/>
      <c r="LA7" s="50"/>
      <c r="LB7" s="50"/>
      <c r="LC7" s="50"/>
      <c r="LD7" s="50"/>
      <c r="LE7" s="50"/>
      <c r="LF7" s="50"/>
      <c r="LG7" s="50"/>
      <c r="LH7" s="50"/>
      <c r="LI7" s="50"/>
      <c r="LJ7" s="50"/>
      <c r="LK7" s="50"/>
      <c r="LL7" s="50"/>
      <c r="LM7" s="50"/>
      <c r="LN7" s="50"/>
      <c r="LO7" s="50"/>
      <c r="LP7" s="50"/>
      <c r="LQ7" s="50"/>
      <c r="LR7" s="50"/>
      <c r="LS7" s="50"/>
      <c r="LT7" s="50"/>
      <c r="LU7" s="50"/>
      <c r="LV7" s="50"/>
      <c r="LW7" s="50"/>
      <c r="LX7" s="50"/>
      <c r="LY7" s="50"/>
      <c r="LZ7" s="50"/>
      <c r="MA7" s="50"/>
      <c r="MB7" s="50"/>
      <c r="MC7" s="50"/>
      <c r="MD7" s="50"/>
      <c r="ME7" s="50"/>
      <c r="MF7" s="50"/>
      <c r="MG7" s="50"/>
      <c r="MH7" s="50"/>
      <c r="MI7" s="50"/>
      <c r="MJ7" s="50"/>
      <c r="MK7" s="50"/>
      <c r="ML7" s="50"/>
      <c r="MM7" s="50"/>
      <c r="MN7" s="50"/>
      <c r="MO7" s="50"/>
      <c r="MP7" s="50"/>
      <c r="MQ7" s="50"/>
      <c r="MR7" s="50"/>
      <c r="MS7" s="50"/>
      <c r="MT7" s="50"/>
      <c r="MU7" s="50"/>
      <c r="MV7" s="50"/>
      <c r="MW7" s="50"/>
      <c r="MX7" s="50"/>
      <c r="MY7" s="50"/>
      <c r="MZ7" s="50"/>
      <c r="NA7" s="50"/>
      <c r="NB7" s="50"/>
      <c r="NC7" s="50"/>
      <c r="ND7" s="50"/>
      <c r="NE7" s="50"/>
      <c r="NF7" s="50"/>
      <c r="NG7" s="50"/>
      <c r="NH7" s="50"/>
      <c r="NI7" s="50"/>
      <c r="NJ7" s="50"/>
      <c r="NK7" s="50"/>
      <c r="NL7" s="50"/>
      <c r="NM7" s="50"/>
      <c r="NN7" s="50"/>
      <c r="NO7" s="50"/>
      <c r="NP7" s="50"/>
      <c r="NQ7" s="50"/>
      <c r="NR7" s="50"/>
      <c r="NS7" s="50"/>
      <c r="NT7" s="50"/>
      <c r="NU7" s="50"/>
      <c r="NV7" s="50"/>
      <c r="NW7" s="50"/>
      <c r="NX7" s="50"/>
      <c r="NY7" s="50"/>
      <c r="NZ7" s="50"/>
      <c r="OA7" s="50"/>
      <c r="OB7" s="50"/>
      <c r="OC7" s="50"/>
      <c r="OD7" s="50"/>
      <c r="OE7" s="50"/>
      <c r="OF7" s="50"/>
      <c r="OG7" s="50"/>
      <c r="OH7" s="50"/>
    </row>
    <row r="8" spans="1:398" s="68" customFormat="1" x14ac:dyDescent="0.2">
      <c r="A8" s="8" t="s">
        <v>357</v>
      </c>
      <c r="B8" s="21" t="s">
        <v>610</v>
      </c>
      <c r="C8" s="86" t="s">
        <v>550</v>
      </c>
      <c r="D8" s="86"/>
      <c r="E8" s="13">
        <v>0.53</v>
      </c>
      <c r="F8" s="13">
        <v>0</v>
      </c>
      <c r="G8" s="13">
        <v>5.3E-3</v>
      </c>
      <c r="H8" s="13">
        <v>1.5900000000000001E-2</v>
      </c>
      <c r="I8" s="13">
        <v>4.24E-2</v>
      </c>
      <c r="J8" s="13">
        <v>5.3000000000000005E-2</v>
      </c>
      <c r="K8" s="13">
        <v>0.159</v>
      </c>
      <c r="L8" s="13">
        <v>0.26500000000000001</v>
      </c>
      <c r="M8" s="21"/>
      <c r="N8" s="21">
        <v>609</v>
      </c>
      <c r="O8" s="21">
        <v>944</v>
      </c>
      <c r="P8" s="21">
        <v>1182</v>
      </c>
      <c r="Q8" s="21"/>
      <c r="R8" s="21">
        <v>1316</v>
      </c>
      <c r="S8" s="21"/>
      <c r="T8" s="21"/>
      <c r="U8" s="21"/>
      <c r="V8" s="21"/>
      <c r="W8" s="21"/>
      <c r="X8" s="21"/>
      <c r="Y8" s="50"/>
      <c r="Z8" s="50"/>
      <c r="AA8" s="50"/>
      <c r="AB8" s="50"/>
      <c r="AC8" s="50"/>
      <c r="AD8" s="50"/>
      <c r="AE8" s="117"/>
      <c r="AF8" s="117"/>
      <c r="AG8" s="74"/>
      <c r="AH8" s="74"/>
      <c r="AI8" s="74"/>
      <c r="AJ8" s="74"/>
      <c r="AK8" s="74"/>
      <c r="AL8" s="74"/>
      <c r="AM8" s="74"/>
      <c r="AN8" s="74"/>
      <c r="AO8" s="74"/>
      <c r="AP8" s="74"/>
      <c r="AQ8" s="74"/>
      <c r="AR8" s="74"/>
      <c r="AS8" s="74"/>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c r="IX8" s="50"/>
      <c r="IY8" s="50"/>
      <c r="IZ8" s="50"/>
      <c r="JA8" s="50"/>
      <c r="JB8" s="50"/>
      <c r="JC8" s="50"/>
      <c r="JD8" s="50"/>
      <c r="JE8" s="50"/>
      <c r="JF8" s="50"/>
      <c r="JG8" s="50"/>
      <c r="JH8" s="50"/>
      <c r="JI8" s="50"/>
      <c r="JJ8" s="50"/>
      <c r="JK8" s="50"/>
      <c r="JL8" s="50"/>
      <c r="JM8" s="50"/>
      <c r="JN8" s="50"/>
      <c r="JO8" s="50"/>
      <c r="JP8" s="50"/>
      <c r="JQ8" s="50"/>
      <c r="JR8" s="50"/>
      <c r="JS8" s="50"/>
      <c r="JT8" s="50"/>
      <c r="JU8" s="50"/>
      <c r="JV8" s="50"/>
      <c r="JW8" s="50"/>
      <c r="JX8" s="50"/>
      <c r="JY8" s="50"/>
      <c r="JZ8" s="50"/>
      <c r="KA8" s="50"/>
      <c r="KB8" s="50"/>
      <c r="KC8" s="50"/>
      <c r="KD8" s="50"/>
      <c r="KE8" s="50"/>
      <c r="KF8" s="50"/>
      <c r="KG8" s="50"/>
      <c r="KH8" s="50"/>
      <c r="KI8" s="50"/>
      <c r="KJ8" s="50"/>
      <c r="KK8" s="50"/>
      <c r="KL8" s="50"/>
      <c r="KM8" s="50"/>
      <c r="KN8" s="50"/>
      <c r="KO8" s="50"/>
      <c r="KP8" s="50"/>
      <c r="KQ8" s="50"/>
      <c r="KR8" s="50"/>
      <c r="KS8" s="50"/>
      <c r="KT8" s="50"/>
      <c r="KU8" s="50"/>
      <c r="KV8" s="50"/>
      <c r="KW8" s="50"/>
      <c r="KX8" s="50"/>
      <c r="KY8" s="50"/>
      <c r="KZ8" s="50"/>
      <c r="LA8" s="50"/>
      <c r="LB8" s="50"/>
      <c r="LC8" s="50"/>
      <c r="LD8" s="50"/>
      <c r="LE8" s="50"/>
      <c r="LF8" s="50"/>
      <c r="LG8" s="50"/>
      <c r="LH8" s="50"/>
      <c r="LI8" s="50"/>
      <c r="LJ8" s="50"/>
      <c r="LK8" s="50"/>
      <c r="LL8" s="50"/>
      <c r="LM8" s="50"/>
      <c r="LN8" s="50"/>
      <c r="LO8" s="50"/>
      <c r="LP8" s="50"/>
      <c r="LQ8" s="50"/>
      <c r="LR8" s="50"/>
      <c r="LS8" s="50"/>
      <c r="LT8" s="50"/>
      <c r="LU8" s="50"/>
      <c r="LV8" s="50"/>
      <c r="LW8" s="50"/>
      <c r="LX8" s="50"/>
      <c r="LY8" s="50"/>
      <c r="LZ8" s="50"/>
      <c r="MA8" s="50"/>
      <c r="MB8" s="50"/>
      <c r="MC8" s="50"/>
      <c r="MD8" s="50"/>
      <c r="ME8" s="50"/>
      <c r="MF8" s="50"/>
      <c r="MG8" s="50"/>
      <c r="MH8" s="50"/>
      <c r="MI8" s="50"/>
      <c r="MJ8" s="50"/>
      <c r="MK8" s="50"/>
      <c r="ML8" s="50"/>
      <c r="MM8" s="50"/>
      <c r="MN8" s="50"/>
      <c r="MO8" s="50"/>
      <c r="MP8" s="50"/>
      <c r="MQ8" s="50"/>
      <c r="MR8" s="50"/>
      <c r="MS8" s="50"/>
      <c r="MT8" s="50"/>
      <c r="MU8" s="50"/>
      <c r="MV8" s="50"/>
      <c r="MW8" s="50"/>
      <c r="MX8" s="50"/>
      <c r="MY8" s="50"/>
      <c r="MZ8" s="50"/>
      <c r="NA8" s="50"/>
      <c r="NB8" s="50"/>
      <c r="NC8" s="50"/>
      <c r="ND8" s="50"/>
      <c r="NE8" s="50"/>
      <c r="NF8" s="50"/>
      <c r="NG8" s="50"/>
      <c r="NH8" s="50"/>
      <c r="NI8" s="50"/>
      <c r="NJ8" s="50"/>
      <c r="NK8" s="50"/>
      <c r="NL8" s="50"/>
      <c r="NM8" s="50"/>
      <c r="NN8" s="50"/>
      <c r="NO8" s="50"/>
      <c r="NP8" s="50"/>
      <c r="NQ8" s="50"/>
      <c r="NR8" s="50"/>
      <c r="NS8" s="50"/>
      <c r="NT8" s="50"/>
      <c r="NU8" s="50"/>
      <c r="NV8" s="50"/>
      <c r="NW8" s="50"/>
      <c r="NX8" s="50"/>
      <c r="NY8" s="50"/>
      <c r="NZ8" s="50"/>
      <c r="OA8" s="50"/>
      <c r="OB8" s="50"/>
      <c r="OC8" s="50"/>
      <c r="OD8" s="50"/>
      <c r="OE8" s="50"/>
      <c r="OF8" s="50"/>
      <c r="OG8" s="50"/>
      <c r="OH8" s="50"/>
    </row>
    <row r="9" spans="1:398" s="68" customFormat="1" x14ac:dyDescent="0.2">
      <c r="A9" s="8" t="s">
        <v>246</v>
      </c>
      <c r="B9" s="21" t="s">
        <v>611</v>
      </c>
      <c r="C9" s="86" t="s">
        <v>550</v>
      </c>
      <c r="D9" s="86"/>
      <c r="E9" s="13">
        <v>1.59</v>
      </c>
      <c r="F9" s="13">
        <v>1.5900000000000001E-2</v>
      </c>
      <c r="G9" s="13">
        <v>4.7700000000000006E-2</v>
      </c>
      <c r="H9" s="13">
        <v>7.9500000000000001E-2</v>
      </c>
      <c r="I9" s="13">
        <v>0.11130000000000001</v>
      </c>
      <c r="J9" s="13">
        <v>0.159</v>
      </c>
      <c r="K9" s="13">
        <v>0.318</v>
      </c>
      <c r="L9" s="13">
        <v>0.79500000000000004</v>
      </c>
      <c r="M9" s="21"/>
      <c r="N9" s="21">
        <v>839</v>
      </c>
      <c r="O9" s="21">
        <v>1024</v>
      </c>
      <c r="P9" s="21">
        <v>1290</v>
      </c>
      <c r="Q9" s="21"/>
      <c r="R9" s="21">
        <v>1316</v>
      </c>
      <c r="S9" s="21"/>
      <c r="T9" s="21"/>
      <c r="U9" s="21"/>
      <c r="V9" s="21"/>
      <c r="W9" s="21"/>
      <c r="X9" s="21"/>
      <c r="Y9" s="50"/>
      <c r="Z9" s="50"/>
      <c r="AA9" s="50"/>
      <c r="AB9" s="50"/>
      <c r="AC9" s="50"/>
      <c r="AD9" s="50"/>
      <c r="AE9" s="117"/>
      <c r="AF9" s="117"/>
      <c r="AG9" s="74"/>
      <c r="AH9" s="74"/>
      <c r="AI9" s="74"/>
      <c r="AJ9" s="74"/>
      <c r="AK9" s="74"/>
      <c r="AL9" s="74"/>
      <c r="AM9" s="74"/>
      <c r="AN9" s="74"/>
      <c r="AO9" s="74"/>
      <c r="AP9" s="74"/>
      <c r="AQ9" s="74"/>
      <c r="AR9" s="74"/>
      <c r="AS9" s="74"/>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c r="IG9" s="50"/>
      <c r="IH9" s="50"/>
      <c r="II9" s="50"/>
      <c r="IJ9" s="50"/>
      <c r="IK9" s="50"/>
      <c r="IL9" s="50"/>
      <c r="IM9" s="50"/>
      <c r="IN9" s="50"/>
      <c r="IO9" s="50"/>
      <c r="IP9" s="50"/>
      <c r="IQ9" s="50"/>
      <c r="IR9" s="50"/>
      <c r="IS9" s="50"/>
      <c r="IT9" s="50"/>
      <c r="IU9" s="50"/>
      <c r="IV9" s="50"/>
      <c r="IW9" s="50"/>
      <c r="IX9" s="50"/>
      <c r="IY9" s="50"/>
      <c r="IZ9" s="50"/>
      <c r="JA9" s="50"/>
      <c r="JB9" s="50"/>
      <c r="JC9" s="50"/>
      <c r="JD9" s="50"/>
      <c r="JE9" s="50"/>
      <c r="JF9" s="50"/>
      <c r="JG9" s="50"/>
      <c r="JH9" s="50"/>
      <c r="JI9" s="50"/>
      <c r="JJ9" s="50"/>
      <c r="JK9" s="50"/>
      <c r="JL9" s="50"/>
      <c r="JM9" s="50"/>
      <c r="JN9" s="50"/>
      <c r="JO9" s="50"/>
      <c r="JP9" s="50"/>
      <c r="JQ9" s="50"/>
      <c r="JR9" s="50"/>
      <c r="JS9" s="50"/>
      <c r="JT9" s="50"/>
      <c r="JU9" s="50"/>
      <c r="JV9" s="50"/>
      <c r="JW9" s="50"/>
      <c r="JX9" s="50"/>
      <c r="JY9" s="50"/>
      <c r="JZ9" s="50"/>
      <c r="KA9" s="50"/>
      <c r="KB9" s="50"/>
      <c r="KC9" s="50"/>
      <c r="KD9" s="50"/>
      <c r="KE9" s="50"/>
      <c r="KF9" s="50"/>
      <c r="KG9" s="50"/>
      <c r="KH9" s="50"/>
      <c r="KI9" s="50"/>
      <c r="KJ9" s="50"/>
      <c r="KK9" s="50"/>
      <c r="KL9" s="50"/>
      <c r="KM9" s="50"/>
      <c r="KN9" s="50"/>
      <c r="KO9" s="50"/>
      <c r="KP9" s="50"/>
      <c r="KQ9" s="50"/>
      <c r="KR9" s="50"/>
      <c r="KS9" s="50"/>
      <c r="KT9" s="50"/>
      <c r="KU9" s="50"/>
      <c r="KV9" s="50"/>
      <c r="KW9" s="50"/>
      <c r="KX9" s="50"/>
      <c r="KY9" s="50"/>
      <c r="KZ9" s="50"/>
      <c r="LA9" s="50"/>
      <c r="LB9" s="50"/>
      <c r="LC9" s="50"/>
      <c r="LD9" s="50"/>
      <c r="LE9" s="50"/>
      <c r="LF9" s="50"/>
      <c r="LG9" s="50"/>
      <c r="LH9" s="50"/>
      <c r="LI9" s="50"/>
      <c r="LJ9" s="50"/>
      <c r="LK9" s="50"/>
      <c r="LL9" s="50"/>
      <c r="LM9" s="50"/>
      <c r="LN9" s="50"/>
      <c r="LO9" s="50"/>
      <c r="LP9" s="50"/>
      <c r="LQ9" s="50"/>
      <c r="LR9" s="50"/>
      <c r="LS9" s="50"/>
      <c r="LT9" s="50"/>
      <c r="LU9" s="50"/>
      <c r="LV9" s="50"/>
      <c r="LW9" s="50"/>
      <c r="LX9" s="50"/>
      <c r="LY9" s="50"/>
      <c r="LZ9" s="50"/>
      <c r="MA9" s="50"/>
      <c r="MB9" s="50"/>
      <c r="MC9" s="50"/>
      <c r="MD9" s="50"/>
      <c r="ME9" s="50"/>
      <c r="MF9" s="50"/>
      <c r="MG9" s="50"/>
      <c r="MH9" s="50"/>
      <c r="MI9" s="50"/>
      <c r="MJ9" s="50"/>
      <c r="MK9" s="50"/>
      <c r="ML9" s="50"/>
      <c r="MM9" s="50"/>
      <c r="MN9" s="50"/>
      <c r="MO9" s="50"/>
      <c r="MP9" s="50"/>
      <c r="MQ9" s="50"/>
      <c r="MR9" s="50"/>
      <c r="MS9" s="50"/>
      <c r="MT9" s="50"/>
      <c r="MU9" s="50"/>
      <c r="MV9" s="50"/>
      <c r="MW9" s="50"/>
      <c r="MX9" s="50"/>
      <c r="MY9" s="50"/>
      <c r="MZ9" s="50"/>
      <c r="NA9" s="50"/>
      <c r="NB9" s="50"/>
      <c r="NC9" s="50"/>
      <c r="ND9" s="50"/>
      <c r="NE9" s="50"/>
      <c r="NF9" s="50"/>
      <c r="NG9" s="50"/>
      <c r="NH9" s="50"/>
      <c r="NI9" s="50"/>
      <c r="NJ9" s="50"/>
      <c r="NK9" s="50"/>
      <c r="NL9" s="50"/>
      <c r="NM9" s="50"/>
      <c r="NN9" s="50"/>
      <c r="NO9" s="50"/>
      <c r="NP9" s="50"/>
      <c r="NQ9" s="50"/>
      <c r="NR9" s="50"/>
      <c r="NS9" s="50"/>
      <c r="NT9" s="50"/>
      <c r="NU9" s="50"/>
      <c r="NV9" s="50"/>
      <c r="NW9" s="50"/>
      <c r="NX9" s="50"/>
      <c r="NY9" s="50"/>
      <c r="NZ9" s="50"/>
      <c r="OA9" s="50"/>
      <c r="OB9" s="50"/>
      <c r="OC9" s="50"/>
      <c r="OD9" s="50"/>
      <c r="OE9" s="50"/>
      <c r="OF9" s="50"/>
      <c r="OG9" s="50"/>
      <c r="OH9" s="50"/>
    </row>
    <row r="10" spans="1:398" x14ac:dyDescent="0.2">
      <c r="A10" s="8" t="s">
        <v>548</v>
      </c>
      <c r="B10" s="88" t="s">
        <v>551</v>
      </c>
      <c r="C10" s="86" t="s">
        <v>552</v>
      </c>
      <c r="D10" s="86"/>
      <c r="E10" s="23"/>
      <c r="F10" s="23"/>
      <c r="G10" s="23"/>
      <c r="H10" s="23"/>
      <c r="I10" s="23"/>
      <c r="J10" s="23"/>
      <c r="K10" s="23"/>
      <c r="L10" s="23"/>
      <c r="M10" s="23"/>
      <c r="N10" s="23"/>
      <c r="O10" s="23"/>
      <c r="P10" s="23"/>
      <c r="Q10" s="23"/>
      <c r="R10" s="23"/>
      <c r="S10" s="23"/>
      <c r="T10" s="23"/>
      <c r="U10" s="23"/>
      <c r="V10" s="23"/>
      <c r="W10" s="23"/>
      <c r="X10" s="23"/>
    </row>
    <row r="11" spans="1:398" x14ac:dyDescent="0.2">
      <c r="A11" s="8" t="s">
        <v>548</v>
      </c>
      <c r="B11" s="88" t="s">
        <v>553</v>
      </c>
      <c r="C11" s="86" t="s">
        <v>554</v>
      </c>
      <c r="D11" s="86"/>
      <c r="E11" s="23"/>
      <c r="F11" s="23"/>
      <c r="G11" s="23"/>
      <c r="H11" s="23"/>
      <c r="I11" s="23"/>
      <c r="J11" s="23"/>
      <c r="K11" s="23"/>
      <c r="L11" s="23"/>
      <c r="M11" s="23"/>
      <c r="N11" s="23"/>
      <c r="O11" s="23"/>
      <c r="P11" s="23"/>
      <c r="Q11" s="23"/>
      <c r="R11" s="23"/>
      <c r="S11" s="23"/>
      <c r="T11" s="23"/>
      <c r="U11" s="23"/>
      <c r="V11" s="23"/>
      <c r="W11" s="23"/>
      <c r="X11" s="23"/>
    </row>
    <row r="12" spans="1:398" x14ac:dyDescent="0.2">
      <c r="A12" s="8" t="s">
        <v>548</v>
      </c>
      <c r="B12" s="88" t="s">
        <v>555</v>
      </c>
      <c r="C12" s="86" t="s">
        <v>556</v>
      </c>
      <c r="D12" s="86"/>
      <c r="E12" s="23"/>
      <c r="F12" s="23"/>
      <c r="G12" s="23"/>
      <c r="H12" s="23"/>
      <c r="I12" s="23"/>
      <c r="J12" s="23"/>
      <c r="K12" s="23"/>
      <c r="L12" s="23"/>
      <c r="M12" s="23"/>
      <c r="N12" s="23"/>
      <c r="O12" s="23"/>
      <c r="P12" s="23"/>
      <c r="Q12" s="23"/>
      <c r="R12" s="23"/>
      <c r="S12" s="23"/>
      <c r="T12" s="23"/>
      <c r="U12" s="23"/>
      <c r="V12" s="23"/>
      <c r="W12" s="23"/>
      <c r="X12" s="23"/>
    </row>
    <row r="13" spans="1:398" x14ac:dyDescent="0.2">
      <c r="A13" s="8" t="s">
        <v>548</v>
      </c>
      <c r="B13" s="88" t="s">
        <v>557</v>
      </c>
      <c r="C13" s="86" t="s">
        <v>558</v>
      </c>
      <c r="D13" s="86"/>
      <c r="E13" s="23"/>
      <c r="F13" s="23"/>
      <c r="G13" s="23"/>
      <c r="H13" s="23"/>
      <c r="I13" s="23"/>
      <c r="J13" s="23"/>
      <c r="K13" s="23"/>
      <c r="L13" s="23"/>
      <c r="M13" s="23"/>
      <c r="N13" s="23"/>
      <c r="O13" s="23"/>
      <c r="P13" s="23"/>
      <c r="Q13" s="23"/>
      <c r="R13" s="23"/>
      <c r="S13" s="23"/>
      <c r="T13" s="23"/>
      <c r="U13" s="23"/>
      <c r="V13" s="23"/>
      <c r="W13" s="23"/>
      <c r="X13" s="23"/>
    </row>
    <row r="14" spans="1:398" x14ac:dyDescent="0.2">
      <c r="A14" s="8" t="s">
        <v>548</v>
      </c>
      <c r="B14" s="88" t="s">
        <v>559</v>
      </c>
      <c r="C14" s="86" t="s">
        <v>560</v>
      </c>
      <c r="D14" s="86"/>
      <c r="E14" s="23"/>
      <c r="F14" s="23"/>
      <c r="G14" s="23"/>
      <c r="H14" s="23"/>
      <c r="I14" s="23"/>
      <c r="J14" s="23"/>
      <c r="K14" s="23"/>
      <c r="L14" s="23"/>
      <c r="M14" s="23"/>
      <c r="N14" s="23"/>
      <c r="O14" s="23"/>
      <c r="P14" s="23"/>
      <c r="Q14" s="23"/>
      <c r="R14" s="23"/>
      <c r="S14" s="23"/>
      <c r="T14" s="23"/>
      <c r="U14" s="23"/>
      <c r="V14" s="23"/>
      <c r="W14" s="23"/>
      <c r="X14" s="23"/>
    </row>
    <row r="15" spans="1:398" x14ac:dyDescent="0.2">
      <c r="B15" s="117"/>
    </row>
    <row r="16" spans="1:398" x14ac:dyDescent="0.2">
      <c r="A16" s="125" t="s">
        <v>755</v>
      </c>
      <c r="B16" s="117"/>
    </row>
    <row r="17" spans="1:2" ht="14.25" x14ac:dyDescent="0.2">
      <c r="A17" s="131" t="s">
        <v>599</v>
      </c>
      <c r="B17" s="71"/>
    </row>
    <row r="18" spans="1:2" ht="14.25" x14ac:dyDescent="0.2">
      <c r="A18" s="131" t="s">
        <v>601</v>
      </c>
      <c r="B18" s="71"/>
    </row>
    <row r="21" spans="1:2" x14ac:dyDescent="0.2">
      <c r="A21" s="119"/>
    </row>
    <row r="22" spans="1:2" x14ac:dyDescent="0.2">
      <c r="A22" s="119"/>
    </row>
    <row r="23" spans="1:2" x14ac:dyDescent="0.2">
      <c r="A23" s="119"/>
    </row>
    <row r="24" spans="1:2" x14ac:dyDescent="0.2">
      <c r="A24" s="119"/>
    </row>
    <row r="25" spans="1:2" x14ac:dyDescent="0.2">
      <c r="A25" s="119"/>
    </row>
    <row r="26" spans="1:2" x14ac:dyDescent="0.2">
      <c r="A26" s="119"/>
    </row>
    <row r="27" spans="1:2" x14ac:dyDescent="0.2">
      <c r="A27" s="119"/>
    </row>
    <row r="28" spans="1:2" x14ac:dyDescent="0.2">
      <c r="A28" s="119"/>
    </row>
    <row r="29" spans="1:2" x14ac:dyDescent="0.2">
      <c r="A29" s="119"/>
    </row>
    <row r="30" spans="1:2" x14ac:dyDescent="0.2">
      <c r="A30" s="119"/>
    </row>
    <row r="31" spans="1:2" x14ac:dyDescent="0.2">
      <c r="A31" s="119"/>
    </row>
  </sheetData>
  <mergeCells count="3">
    <mergeCell ref="E1:L1"/>
    <mergeCell ref="A1:C1"/>
    <mergeCell ref="N1:R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Z102"/>
  <sheetViews>
    <sheetView workbookViewId="0">
      <selection sqref="A1:C1"/>
    </sheetView>
  </sheetViews>
  <sheetFormatPr defaultColWidth="8.85546875" defaultRowHeight="12.75" x14ac:dyDescent="0.2"/>
  <cols>
    <col min="1" max="1" width="10.42578125" style="27" customWidth="1"/>
    <col min="2" max="2" width="14" style="27" customWidth="1"/>
    <col min="3" max="3" width="43.7109375" style="27" customWidth="1"/>
    <col min="4" max="4" width="3.85546875" style="27" customWidth="1"/>
    <col min="5" max="5" width="7.28515625" style="27" bestFit="1" customWidth="1"/>
    <col min="6" max="6" width="7.28515625" style="27" customWidth="1"/>
    <col min="7" max="7" width="6.85546875" style="27" customWidth="1"/>
    <col min="8" max="8" width="7" style="27" customWidth="1"/>
    <col min="9" max="9" width="7.7109375" style="27" customWidth="1"/>
    <col min="10" max="10" width="7.140625" style="27" customWidth="1"/>
    <col min="11" max="12" width="8" style="27" customWidth="1"/>
    <col min="13" max="13" width="2.5703125" style="27" customWidth="1"/>
    <col min="14" max="14" width="11.5703125" style="27" bestFit="1" customWidth="1"/>
    <col min="15" max="15" width="9.7109375" style="27" customWidth="1"/>
    <col min="16" max="16" width="10.140625" style="27" customWidth="1"/>
    <col min="17" max="17" width="9.7109375" style="27" customWidth="1"/>
    <col min="18" max="18" width="7" style="27" bestFit="1" customWidth="1"/>
    <col min="19" max="19" width="9.28515625" style="27" customWidth="1"/>
    <col min="20" max="20" width="2.28515625" style="27" customWidth="1"/>
    <col min="21" max="21" width="7.28515625" style="27" bestFit="1" customWidth="1"/>
    <col min="22" max="22" width="2.28515625" style="27" customWidth="1"/>
    <col min="23" max="23" width="8.7109375" style="27" bestFit="1" customWidth="1"/>
    <col min="24" max="26" width="5.7109375" style="27" bestFit="1" customWidth="1"/>
    <col min="27" max="27" width="7.28515625" style="27" bestFit="1" customWidth="1"/>
    <col min="28" max="28" width="1.7109375" style="27" customWidth="1"/>
    <col min="29" max="29" width="6.85546875" style="35" bestFit="1" customWidth="1"/>
    <col min="30" max="16384" width="8.85546875" style="27"/>
  </cols>
  <sheetData>
    <row r="1" spans="1:252" x14ac:dyDescent="0.2">
      <c r="A1" s="169" t="s">
        <v>119</v>
      </c>
      <c r="B1" s="169"/>
      <c r="C1" s="169"/>
      <c r="E1" s="167" t="s">
        <v>595</v>
      </c>
      <c r="F1" s="167"/>
      <c r="G1" s="167"/>
      <c r="H1" s="167"/>
      <c r="I1" s="167"/>
      <c r="J1" s="167"/>
      <c r="K1" s="167"/>
      <c r="L1" s="167"/>
      <c r="N1" s="169" t="s">
        <v>524</v>
      </c>
      <c r="O1" s="169"/>
      <c r="P1" s="169"/>
      <c r="Q1" s="169"/>
      <c r="R1" s="169"/>
      <c r="S1" s="169"/>
      <c r="W1" s="158" t="s">
        <v>724</v>
      </c>
      <c r="X1" s="168"/>
      <c r="Y1" s="168"/>
      <c r="Z1" s="168"/>
      <c r="AA1" s="168"/>
    </row>
    <row r="2" spans="1:252" ht="63.75" x14ac:dyDescent="0.2">
      <c r="A2" s="3" t="s">
        <v>727</v>
      </c>
      <c r="B2" s="36" t="s">
        <v>525</v>
      </c>
      <c r="C2" s="28" t="s">
        <v>0</v>
      </c>
      <c r="D2" s="17"/>
      <c r="E2" s="1" t="s">
        <v>488</v>
      </c>
      <c r="F2" s="28" t="s">
        <v>587</v>
      </c>
      <c r="G2" s="28" t="s">
        <v>588</v>
      </c>
      <c r="H2" s="28" t="s">
        <v>589</v>
      </c>
      <c r="I2" s="28" t="s">
        <v>590</v>
      </c>
      <c r="J2" s="28" t="s">
        <v>591</v>
      </c>
      <c r="K2" s="28" t="s">
        <v>592</v>
      </c>
      <c r="L2" s="28" t="s">
        <v>593</v>
      </c>
      <c r="M2" s="72"/>
      <c r="N2" s="12" t="s">
        <v>253</v>
      </c>
      <c r="O2" s="12" t="s">
        <v>271</v>
      </c>
      <c r="P2" s="12" t="s">
        <v>272</v>
      </c>
      <c r="Q2" s="12" t="s">
        <v>254</v>
      </c>
      <c r="R2" s="12" t="s">
        <v>255</v>
      </c>
      <c r="S2" s="12" t="s">
        <v>256</v>
      </c>
      <c r="T2" s="12"/>
      <c r="U2" s="28" t="s">
        <v>268</v>
      </c>
      <c r="V2" s="28"/>
      <c r="W2" s="12" t="s">
        <v>257</v>
      </c>
      <c r="X2" s="12" t="s">
        <v>258</v>
      </c>
      <c r="Y2" s="12" t="s">
        <v>259</v>
      </c>
      <c r="Z2" s="12" t="s">
        <v>260</v>
      </c>
      <c r="AA2" s="12" t="s">
        <v>261</v>
      </c>
      <c r="AB2" s="12"/>
      <c r="AC2" s="28" t="s">
        <v>537</v>
      </c>
    </row>
    <row r="3" spans="1:252" s="50" customFormat="1" x14ac:dyDescent="0.2">
      <c r="A3" s="53" t="s">
        <v>328</v>
      </c>
      <c r="B3" s="30" t="s">
        <v>612</v>
      </c>
      <c r="C3" s="122" t="s">
        <v>29</v>
      </c>
      <c r="D3" s="122"/>
      <c r="E3" s="13">
        <v>6.1</v>
      </c>
      <c r="F3" s="13">
        <v>6.0999999999999999E-2</v>
      </c>
      <c r="G3" s="13">
        <v>3.5989999999999998</v>
      </c>
      <c r="H3" s="13">
        <v>2.3179999999999996</v>
      </c>
      <c r="I3" s="13">
        <v>0.122</v>
      </c>
      <c r="J3" s="13">
        <v>0</v>
      </c>
      <c r="K3" s="13">
        <v>0</v>
      </c>
      <c r="L3" s="13">
        <v>0</v>
      </c>
      <c r="M3" s="13"/>
      <c r="N3" s="31">
        <v>39.1</v>
      </c>
      <c r="O3" s="31">
        <v>19.7</v>
      </c>
      <c r="P3" s="31">
        <v>19.399999999999999</v>
      </c>
      <c r="Q3" s="31"/>
      <c r="R3" s="31"/>
      <c r="S3" s="31"/>
      <c r="T3" s="31"/>
      <c r="U3" s="31">
        <v>29.5</v>
      </c>
      <c r="V3" s="31"/>
      <c r="W3" s="21">
        <v>203</v>
      </c>
      <c r="X3" s="21">
        <v>444</v>
      </c>
      <c r="Y3" s="21">
        <v>578</v>
      </c>
      <c r="Z3" s="21">
        <v>773</v>
      </c>
      <c r="AA3" s="21">
        <v>978</v>
      </c>
      <c r="AB3" s="21"/>
      <c r="AC3" s="21"/>
    </row>
    <row r="4" spans="1:252" s="50" customFormat="1" x14ac:dyDescent="0.2">
      <c r="A4" s="8" t="s">
        <v>275</v>
      </c>
      <c r="B4" s="30" t="s">
        <v>612</v>
      </c>
      <c r="C4" s="122" t="s">
        <v>29</v>
      </c>
      <c r="D4" s="122"/>
      <c r="E4" s="123">
        <v>5.13</v>
      </c>
      <c r="F4" s="25">
        <v>5.1299999999999998E-2</v>
      </c>
      <c r="G4" s="25">
        <v>2.052</v>
      </c>
      <c r="H4" s="25">
        <v>2.5649999999999999</v>
      </c>
      <c r="I4" s="25">
        <v>0.20519999999999999</v>
      </c>
      <c r="J4" s="25">
        <v>0</v>
      </c>
      <c r="K4" s="25">
        <v>0</v>
      </c>
      <c r="L4" s="25">
        <v>0</v>
      </c>
      <c r="M4" s="25"/>
      <c r="N4" s="31">
        <v>27.9</v>
      </c>
      <c r="O4" s="31">
        <v>16.399999999999999</v>
      </c>
      <c r="P4" s="31">
        <v>11.5</v>
      </c>
      <c r="Q4" s="31">
        <v>24.4</v>
      </c>
      <c r="R4" s="31">
        <v>1.9</v>
      </c>
      <c r="S4" s="31">
        <v>73.7</v>
      </c>
      <c r="T4" s="31"/>
      <c r="U4" s="31">
        <v>33.700000000000003</v>
      </c>
      <c r="V4" s="31"/>
      <c r="W4" s="31">
        <v>218</v>
      </c>
      <c r="X4" s="31">
        <v>456</v>
      </c>
      <c r="Y4" s="31">
        <v>603</v>
      </c>
      <c r="Z4" s="31">
        <v>705</v>
      </c>
      <c r="AA4" s="31">
        <v>828</v>
      </c>
      <c r="AB4" s="31"/>
      <c r="AC4" s="31"/>
      <c r="IR4" s="35"/>
    </row>
    <row r="5" spans="1:252" s="50" customFormat="1" x14ac:dyDescent="0.2">
      <c r="A5" s="53" t="s">
        <v>278</v>
      </c>
      <c r="B5" s="30" t="s">
        <v>612</v>
      </c>
      <c r="C5" s="122" t="s">
        <v>29</v>
      </c>
      <c r="D5" s="122"/>
      <c r="E5" s="13">
        <v>4.5</v>
      </c>
      <c r="F5" s="13">
        <v>0.09</v>
      </c>
      <c r="G5" s="13">
        <v>2.0249999999999999</v>
      </c>
      <c r="H5" s="13">
        <v>2.4300000000000002</v>
      </c>
      <c r="I5" s="13">
        <v>0</v>
      </c>
      <c r="J5" s="13">
        <v>0</v>
      </c>
      <c r="K5" s="13">
        <v>0</v>
      </c>
      <c r="L5" s="13">
        <v>0</v>
      </c>
      <c r="M5" s="13"/>
      <c r="N5" s="31">
        <v>25</v>
      </c>
      <c r="O5" s="31">
        <v>14.8</v>
      </c>
      <c r="P5" s="31">
        <v>10.199999999999999</v>
      </c>
      <c r="Q5" s="31"/>
      <c r="R5" s="31"/>
      <c r="S5" s="31"/>
      <c r="T5" s="31"/>
      <c r="U5" s="31">
        <v>35.700000000000003</v>
      </c>
      <c r="V5" s="31"/>
      <c r="W5" s="31">
        <v>262</v>
      </c>
      <c r="X5" s="31">
        <v>437</v>
      </c>
      <c r="Y5" s="31">
        <v>584</v>
      </c>
      <c r="Z5" s="31">
        <v>664</v>
      </c>
      <c r="AA5" s="31">
        <v>728</v>
      </c>
      <c r="AB5" s="31"/>
      <c r="AC5" s="21"/>
    </row>
    <row r="6" spans="1:252" s="50" customFormat="1" x14ac:dyDescent="0.2">
      <c r="A6" s="53" t="s">
        <v>279</v>
      </c>
      <c r="B6" s="30" t="s">
        <v>612</v>
      </c>
      <c r="C6" s="122" t="s">
        <v>29</v>
      </c>
      <c r="D6" s="122"/>
      <c r="E6" s="13">
        <v>3.3</v>
      </c>
      <c r="F6" s="13">
        <v>3.3000000000000002E-2</v>
      </c>
      <c r="G6" s="13">
        <v>0.56099999999999994</v>
      </c>
      <c r="H6" s="13">
        <v>2.508</v>
      </c>
      <c r="I6" s="13">
        <v>0.19799999999999998</v>
      </c>
      <c r="J6" s="13">
        <v>0</v>
      </c>
      <c r="K6" s="13">
        <v>0</v>
      </c>
      <c r="L6" s="13">
        <v>0</v>
      </c>
      <c r="M6" s="13"/>
      <c r="N6" s="31">
        <v>22.8</v>
      </c>
      <c r="O6" s="31">
        <v>13.6</v>
      </c>
      <c r="P6" s="31">
        <v>9.1999999999999993</v>
      </c>
      <c r="Q6" s="31"/>
      <c r="R6" s="31"/>
      <c r="S6" s="31"/>
      <c r="T6" s="31"/>
      <c r="U6" s="31">
        <v>33.200000000000003</v>
      </c>
      <c r="V6" s="31"/>
      <c r="W6" s="31">
        <v>211</v>
      </c>
      <c r="X6" s="31">
        <v>516</v>
      </c>
      <c r="Y6" s="31">
        <v>683</v>
      </c>
      <c r="Z6" s="31">
        <v>739</v>
      </c>
      <c r="AA6" s="31">
        <v>802</v>
      </c>
      <c r="AB6" s="31"/>
      <c r="AC6" s="21"/>
    </row>
    <row r="7" spans="1:252" s="50" customFormat="1" x14ac:dyDescent="0.2">
      <c r="A7" s="8" t="s">
        <v>276</v>
      </c>
      <c r="B7" s="30" t="s">
        <v>612</v>
      </c>
      <c r="C7" s="122" t="s">
        <v>29</v>
      </c>
      <c r="D7" s="122"/>
      <c r="E7" s="13">
        <v>4.82</v>
      </c>
      <c r="F7" s="13">
        <v>9.64E-2</v>
      </c>
      <c r="G7" s="13">
        <v>2.41</v>
      </c>
      <c r="H7" s="13">
        <v>1.9280000000000002</v>
      </c>
      <c r="I7" s="13">
        <v>9.64E-2</v>
      </c>
      <c r="J7" s="13">
        <v>0</v>
      </c>
      <c r="K7" s="13">
        <v>0</v>
      </c>
      <c r="L7" s="13">
        <v>0</v>
      </c>
      <c r="M7" s="13"/>
      <c r="N7" s="31">
        <v>25.2</v>
      </c>
      <c r="O7" s="31">
        <v>16.5</v>
      </c>
      <c r="P7" s="31">
        <v>8.8000000000000007</v>
      </c>
      <c r="Q7" s="31">
        <v>20.2</v>
      </c>
      <c r="R7" s="31">
        <v>5</v>
      </c>
      <c r="S7" s="31">
        <v>74.8</v>
      </c>
      <c r="T7" s="31"/>
      <c r="U7" s="31">
        <v>35.6</v>
      </c>
      <c r="V7" s="31"/>
      <c r="W7" s="31">
        <v>227</v>
      </c>
      <c r="X7" s="31">
        <v>425</v>
      </c>
      <c r="Y7" s="31">
        <v>567</v>
      </c>
      <c r="Z7" s="31">
        <v>679</v>
      </c>
      <c r="AA7" s="31">
        <v>766</v>
      </c>
      <c r="AB7" s="31"/>
      <c r="AC7" s="31"/>
    </row>
    <row r="8" spans="1:252" s="50" customFormat="1" x14ac:dyDescent="0.2">
      <c r="A8" s="53" t="s">
        <v>277</v>
      </c>
      <c r="B8" s="30" t="s">
        <v>612</v>
      </c>
      <c r="C8" s="122" t="s">
        <v>29</v>
      </c>
      <c r="D8" s="122"/>
      <c r="E8" s="13">
        <v>7.12</v>
      </c>
      <c r="F8" s="13">
        <v>0</v>
      </c>
      <c r="G8" s="13">
        <v>0.64080000000000004</v>
      </c>
      <c r="H8" s="13">
        <v>6.4079999999999995</v>
      </c>
      <c r="I8" s="13">
        <v>0.21359999999999998</v>
      </c>
      <c r="J8" s="13">
        <v>0</v>
      </c>
      <c r="K8" s="13">
        <v>0</v>
      </c>
      <c r="L8" s="13">
        <v>0</v>
      </c>
      <c r="M8" s="13"/>
      <c r="N8" s="31">
        <v>36.9</v>
      </c>
      <c r="O8" s="31">
        <v>18.2</v>
      </c>
      <c r="P8" s="31">
        <v>18.7</v>
      </c>
      <c r="Q8" s="31">
        <v>55.3</v>
      </c>
      <c r="R8" s="31">
        <v>10.7</v>
      </c>
      <c r="S8" s="31">
        <v>34</v>
      </c>
      <c r="T8" s="31"/>
      <c r="U8" s="31">
        <v>27.2</v>
      </c>
      <c r="V8" s="31"/>
      <c r="W8" s="31">
        <v>460</v>
      </c>
      <c r="X8" s="31">
        <v>588</v>
      </c>
      <c r="Y8" s="31">
        <v>658</v>
      </c>
      <c r="Z8" s="31">
        <v>717</v>
      </c>
      <c r="AA8" s="31">
        <v>795</v>
      </c>
      <c r="AB8" s="31"/>
      <c r="AC8" s="31"/>
    </row>
    <row r="9" spans="1:252" s="50" customFormat="1" x14ac:dyDescent="0.2">
      <c r="A9" s="8" t="s">
        <v>280</v>
      </c>
      <c r="B9" s="30" t="s">
        <v>613</v>
      </c>
      <c r="C9" s="122" t="s">
        <v>28</v>
      </c>
      <c r="D9" s="122"/>
      <c r="E9" s="13">
        <v>5.8</v>
      </c>
      <c r="F9" s="13">
        <v>5.7999999999999996E-2</v>
      </c>
      <c r="G9" s="13">
        <v>3.5959999999999996</v>
      </c>
      <c r="H9" s="13">
        <v>2.2040000000000002</v>
      </c>
      <c r="I9" s="13">
        <v>0</v>
      </c>
      <c r="J9" s="13">
        <v>0</v>
      </c>
      <c r="K9" s="13">
        <v>0</v>
      </c>
      <c r="L9" s="13">
        <v>0</v>
      </c>
      <c r="M9" s="13"/>
      <c r="N9" s="31">
        <v>34.6</v>
      </c>
      <c r="O9" s="31">
        <v>20.3</v>
      </c>
      <c r="P9" s="31">
        <v>14.3</v>
      </c>
      <c r="Q9" s="31"/>
      <c r="R9" s="31"/>
      <c r="S9" s="31"/>
      <c r="T9" s="31"/>
      <c r="U9" s="31">
        <v>30.7</v>
      </c>
      <c r="V9" s="31"/>
      <c r="W9" s="31">
        <v>324</v>
      </c>
      <c r="X9" s="31">
        <v>470</v>
      </c>
      <c r="Y9" s="31">
        <v>560</v>
      </c>
      <c r="Z9" s="31">
        <v>633</v>
      </c>
      <c r="AA9" s="31">
        <v>681</v>
      </c>
      <c r="AB9" s="31"/>
      <c r="AC9" s="21"/>
    </row>
    <row r="10" spans="1:252" s="50" customFormat="1" x14ac:dyDescent="0.2">
      <c r="A10" s="8" t="s">
        <v>333</v>
      </c>
      <c r="B10" s="30" t="s">
        <v>613</v>
      </c>
      <c r="C10" s="122" t="s">
        <v>28</v>
      </c>
      <c r="D10" s="122"/>
      <c r="E10" s="13">
        <v>5.3</v>
      </c>
      <c r="F10" s="13">
        <v>5.2999999999999999E-2</v>
      </c>
      <c r="G10" s="13">
        <v>2.8089999999999997</v>
      </c>
      <c r="H10" s="13">
        <v>2.4379999999999997</v>
      </c>
      <c r="I10" s="13">
        <v>0</v>
      </c>
      <c r="J10" s="13">
        <v>0</v>
      </c>
      <c r="K10" s="13">
        <v>0</v>
      </c>
      <c r="L10" s="13">
        <v>0</v>
      </c>
      <c r="M10" s="13"/>
      <c r="N10" s="31">
        <v>32</v>
      </c>
      <c r="O10" s="31">
        <v>17.8</v>
      </c>
      <c r="P10" s="31">
        <v>14.3</v>
      </c>
      <c r="Q10" s="31"/>
      <c r="R10" s="31"/>
      <c r="S10" s="31"/>
      <c r="T10" s="31"/>
      <c r="U10" s="31">
        <v>34.1</v>
      </c>
      <c r="V10" s="31"/>
      <c r="W10" s="31">
        <v>315</v>
      </c>
      <c r="X10" s="31">
        <v>458</v>
      </c>
      <c r="Y10" s="31">
        <v>571</v>
      </c>
      <c r="Z10" s="31">
        <v>679</v>
      </c>
      <c r="AA10" s="31">
        <v>767</v>
      </c>
      <c r="AB10" s="31"/>
      <c r="AC10" s="21"/>
    </row>
    <row r="11" spans="1:252" s="50" customFormat="1" x14ac:dyDescent="0.2">
      <c r="A11" s="8" t="s">
        <v>338</v>
      </c>
      <c r="B11" s="30" t="s">
        <v>613</v>
      </c>
      <c r="C11" s="122" t="s">
        <v>28</v>
      </c>
      <c r="D11" s="122"/>
      <c r="E11" s="76">
        <v>3.4</v>
      </c>
      <c r="F11" s="25">
        <v>3.4000000000000002E-2</v>
      </c>
      <c r="G11" s="25">
        <v>1.9379999999999997</v>
      </c>
      <c r="H11" s="25">
        <v>1.4279999999999999</v>
      </c>
      <c r="I11" s="25">
        <v>0</v>
      </c>
      <c r="J11" s="25">
        <v>0</v>
      </c>
      <c r="K11" s="25">
        <v>0</v>
      </c>
      <c r="L11" s="25">
        <v>0</v>
      </c>
      <c r="M11" s="25"/>
      <c r="N11" s="31">
        <v>20.3</v>
      </c>
      <c r="O11" s="31">
        <v>12.6</v>
      </c>
      <c r="P11" s="31">
        <v>7.7</v>
      </c>
      <c r="Q11" s="31"/>
      <c r="R11" s="31"/>
      <c r="S11" s="31"/>
      <c r="T11" s="31"/>
      <c r="U11" s="31">
        <v>36.4</v>
      </c>
      <c r="V11" s="31"/>
      <c r="W11" s="31">
        <v>225</v>
      </c>
      <c r="X11" s="31">
        <v>450</v>
      </c>
      <c r="Y11" s="31">
        <v>580</v>
      </c>
      <c r="Z11" s="31">
        <v>669</v>
      </c>
      <c r="AA11" s="31">
        <v>729</v>
      </c>
      <c r="AB11" s="31"/>
      <c r="AC11" s="31"/>
    </row>
    <row r="12" spans="1:252" s="50" customFormat="1" x14ac:dyDescent="0.2">
      <c r="A12" s="8" t="s">
        <v>329</v>
      </c>
      <c r="B12" s="30" t="s">
        <v>613</v>
      </c>
      <c r="C12" s="122" t="s">
        <v>28</v>
      </c>
      <c r="D12" s="122"/>
      <c r="E12" s="13">
        <v>5.8</v>
      </c>
      <c r="F12" s="13">
        <v>0</v>
      </c>
      <c r="G12" s="13">
        <v>1.8559999999999999</v>
      </c>
      <c r="H12" s="13">
        <v>3.8859999999999997</v>
      </c>
      <c r="I12" s="13">
        <v>0</v>
      </c>
      <c r="J12" s="13">
        <v>0</v>
      </c>
      <c r="K12" s="13">
        <v>0</v>
      </c>
      <c r="L12" s="13">
        <v>0</v>
      </c>
      <c r="M12" s="13"/>
      <c r="N12" s="31">
        <v>31.7</v>
      </c>
      <c r="O12" s="31">
        <v>16.2</v>
      </c>
      <c r="P12" s="31">
        <v>15.5</v>
      </c>
      <c r="Q12" s="31"/>
      <c r="R12" s="31"/>
      <c r="S12" s="31"/>
      <c r="T12" s="31"/>
      <c r="U12" s="31">
        <v>32.9</v>
      </c>
      <c r="V12" s="31"/>
      <c r="W12" s="31">
        <v>380</v>
      </c>
      <c r="X12" s="31">
        <v>523</v>
      </c>
      <c r="Y12" s="31">
        <v>607</v>
      </c>
      <c r="Z12" s="31">
        <v>666</v>
      </c>
      <c r="AA12" s="31">
        <v>714</v>
      </c>
      <c r="AB12" s="31"/>
      <c r="AC12" s="21"/>
    </row>
    <row r="13" spans="1:252" s="50" customFormat="1" x14ac:dyDescent="0.2">
      <c r="A13" s="8" t="s">
        <v>339</v>
      </c>
      <c r="B13" s="30" t="s">
        <v>613</v>
      </c>
      <c r="C13" s="122" t="s">
        <v>28</v>
      </c>
      <c r="D13" s="122"/>
      <c r="E13" s="76">
        <v>5.7</v>
      </c>
      <c r="F13" s="25">
        <v>5.7000000000000002E-2</v>
      </c>
      <c r="G13" s="25">
        <v>2.85</v>
      </c>
      <c r="H13" s="25">
        <v>2.7930000000000001</v>
      </c>
      <c r="I13" s="25">
        <v>0</v>
      </c>
      <c r="J13" s="25">
        <v>0</v>
      </c>
      <c r="K13" s="25">
        <v>0</v>
      </c>
      <c r="L13" s="25">
        <v>0</v>
      </c>
      <c r="M13" s="25"/>
      <c r="N13" s="31">
        <v>30.7</v>
      </c>
      <c r="O13" s="31">
        <v>16.600000000000001</v>
      </c>
      <c r="P13" s="31">
        <v>14.1</v>
      </c>
      <c r="Q13" s="31"/>
      <c r="R13" s="31"/>
      <c r="S13" s="31"/>
      <c r="T13" s="31"/>
      <c r="U13" s="31">
        <v>34.9</v>
      </c>
      <c r="V13" s="31"/>
      <c r="W13" s="31">
        <v>241</v>
      </c>
      <c r="X13" s="31">
        <v>461</v>
      </c>
      <c r="Y13" s="31">
        <v>585</v>
      </c>
      <c r="Z13" s="31">
        <v>676</v>
      </c>
      <c r="AA13" s="31">
        <v>756</v>
      </c>
      <c r="AB13" s="31"/>
      <c r="AC13" s="31"/>
    </row>
    <row r="14" spans="1:252" s="50" customFormat="1" x14ac:dyDescent="0.2">
      <c r="A14" s="8" t="s">
        <v>330</v>
      </c>
      <c r="B14" s="30" t="s">
        <v>613</v>
      </c>
      <c r="C14" s="122" t="s">
        <v>28</v>
      </c>
      <c r="D14" s="122"/>
      <c r="E14" s="13">
        <v>6.1</v>
      </c>
      <c r="F14" s="13">
        <v>0.122</v>
      </c>
      <c r="G14" s="13">
        <v>3.1719999999999997</v>
      </c>
      <c r="H14" s="13">
        <v>2.867</v>
      </c>
      <c r="I14" s="13">
        <v>0</v>
      </c>
      <c r="J14" s="13">
        <v>0</v>
      </c>
      <c r="K14" s="13">
        <v>0</v>
      </c>
      <c r="L14" s="13">
        <v>0</v>
      </c>
      <c r="M14" s="13"/>
      <c r="N14" s="31">
        <v>35.6</v>
      </c>
      <c r="O14" s="31">
        <v>20.100000000000001</v>
      </c>
      <c r="P14" s="31">
        <v>15.4</v>
      </c>
      <c r="Q14" s="31"/>
      <c r="R14" s="31"/>
      <c r="S14" s="31"/>
      <c r="T14" s="31"/>
      <c r="U14" s="31">
        <v>30.6</v>
      </c>
      <c r="V14" s="31"/>
      <c r="W14" s="31">
        <v>205</v>
      </c>
      <c r="X14" s="31">
        <v>461</v>
      </c>
      <c r="Y14" s="31">
        <v>575</v>
      </c>
      <c r="Z14" s="31">
        <v>676</v>
      </c>
      <c r="AA14" s="31">
        <v>740</v>
      </c>
      <c r="AB14" s="31"/>
      <c r="AC14" s="21"/>
    </row>
    <row r="15" spans="1:252" s="50" customFormat="1" x14ac:dyDescent="0.2">
      <c r="A15" s="8" t="s">
        <v>331</v>
      </c>
      <c r="B15" s="30" t="s">
        <v>613</v>
      </c>
      <c r="C15" s="122" t="s">
        <v>28</v>
      </c>
      <c r="D15" s="122"/>
      <c r="E15" s="13">
        <v>6.8</v>
      </c>
      <c r="F15" s="13">
        <v>0.27200000000000002</v>
      </c>
      <c r="G15" s="13">
        <v>6.2560000000000002</v>
      </c>
      <c r="H15" s="13">
        <v>0.20399999999999999</v>
      </c>
      <c r="I15" s="13">
        <v>0</v>
      </c>
      <c r="J15" s="13">
        <v>0</v>
      </c>
      <c r="K15" s="13">
        <v>0</v>
      </c>
      <c r="L15" s="13">
        <v>0</v>
      </c>
      <c r="M15" s="13"/>
      <c r="N15" s="31">
        <v>27.7</v>
      </c>
      <c r="O15" s="31">
        <v>19</v>
      </c>
      <c r="P15" s="31">
        <v>8.6999999999999993</v>
      </c>
      <c r="Q15" s="31"/>
      <c r="R15" s="31"/>
      <c r="S15" s="31"/>
      <c r="T15" s="31"/>
      <c r="U15" s="31">
        <v>32.200000000000003</v>
      </c>
      <c r="V15" s="31"/>
      <c r="W15" s="31">
        <v>211</v>
      </c>
      <c r="X15" s="31">
        <v>360</v>
      </c>
      <c r="Y15" s="31">
        <v>459</v>
      </c>
      <c r="Z15" s="31">
        <v>550</v>
      </c>
      <c r="AA15" s="31">
        <v>648</v>
      </c>
      <c r="AB15" s="31"/>
      <c r="AC15" s="21"/>
    </row>
    <row r="16" spans="1:252" s="50" customFormat="1" x14ac:dyDescent="0.2">
      <c r="A16" s="8" t="s">
        <v>332</v>
      </c>
      <c r="B16" s="30" t="s">
        <v>613</v>
      </c>
      <c r="C16" s="122" t="s">
        <v>28</v>
      </c>
      <c r="D16" s="122"/>
      <c r="E16" s="13">
        <v>9.6999999999999993</v>
      </c>
      <c r="F16" s="13">
        <v>0.38799999999999996</v>
      </c>
      <c r="G16" s="13">
        <v>6.2079999999999993</v>
      </c>
      <c r="H16" s="13">
        <v>3.1039999999999996</v>
      </c>
      <c r="I16" s="13">
        <v>0</v>
      </c>
      <c r="J16" s="13">
        <v>0</v>
      </c>
      <c r="K16" s="13">
        <v>0</v>
      </c>
      <c r="L16" s="13">
        <v>0</v>
      </c>
      <c r="M16" s="13"/>
      <c r="N16" s="31">
        <v>49.4</v>
      </c>
      <c r="O16" s="31">
        <v>33.200000000000003</v>
      </c>
      <c r="P16" s="31">
        <v>16.100000000000001</v>
      </c>
      <c r="Q16" s="31"/>
      <c r="R16" s="31"/>
      <c r="S16" s="31"/>
      <c r="T16" s="31"/>
      <c r="U16" s="31">
        <v>31.7</v>
      </c>
      <c r="V16" s="31"/>
      <c r="W16" s="31">
        <v>279</v>
      </c>
      <c r="X16" s="31">
        <v>393</v>
      </c>
      <c r="Y16" s="31">
        <v>513</v>
      </c>
      <c r="Z16" s="31">
        <v>633</v>
      </c>
      <c r="AA16" s="31">
        <v>757</v>
      </c>
      <c r="AB16" s="31"/>
      <c r="AC16" s="21"/>
    </row>
    <row r="17" spans="1:252" s="50" customFormat="1" x14ac:dyDescent="0.2">
      <c r="A17" s="8" t="s">
        <v>281</v>
      </c>
      <c r="B17" s="30" t="s">
        <v>614</v>
      </c>
      <c r="C17" s="122" t="s">
        <v>27</v>
      </c>
      <c r="D17" s="122"/>
      <c r="E17" s="13">
        <v>7.7</v>
      </c>
      <c r="F17" s="13">
        <v>0</v>
      </c>
      <c r="G17" s="13">
        <v>4.62</v>
      </c>
      <c r="H17" s="13">
        <v>3.08</v>
      </c>
      <c r="I17" s="13">
        <v>0</v>
      </c>
      <c r="J17" s="13">
        <v>0</v>
      </c>
      <c r="K17" s="13">
        <v>0</v>
      </c>
      <c r="L17" s="13">
        <v>0</v>
      </c>
      <c r="M17" s="13"/>
      <c r="N17" s="31">
        <v>33.299999999999997</v>
      </c>
      <c r="O17" s="31">
        <v>16.600000000000001</v>
      </c>
      <c r="P17" s="31">
        <v>16.7</v>
      </c>
      <c r="Q17" s="31"/>
      <c r="R17" s="31"/>
      <c r="S17" s="31"/>
      <c r="T17" s="31"/>
      <c r="U17" s="31">
        <v>31</v>
      </c>
      <c r="V17" s="31"/>
      <c r="W17" s="31">
        <v>405</v>
      </c>
      <c r="X17" s="31">
        <v>489</v>
      </c>
      <c r="Y17" s="31">
        <v>584</v>
      </c>
      <c r="Z17" s="31">
        <v>671</v>
      </c>
      <c r="AA17" s="31">
        <v>773</v>
      </c>
      <c r="AB17" s="31"/>
      <c r="AC17" s="31"/>
    </row>
    <row r="18" spans="1:252" s="50" customFormat="1" x14ac:dyDescent="0.2">
      <c r="A18" s="8" t="s">
        <v>340</v>
      </c>
      <c r="B18" s="30" t="s">
        <v>615</v>
      </c>
      <c r="C18" s="122" t="s">
        <v>26</v>
      </c>
      <c r="D18" s="122"/>
      <c r="E18" s="76">
        <v>5.2</v>
      </c>
      <c r="F18" s="25">
        <v>0</v>
      </c>
      <c r="G18" s="25">
        <v>0.78</v>
      </c>
      <c r="H18" s="25">
        <v>2.6</v>
      </c>
      <c r="I18" s="25">
        <v>1.1440000000000001</v>
      </c>
      <c r="J18" s="25">
        <v>0.52</v>
      </c>
      <c r="K18" s="25">
        <v>0.10400000000000001</v>
      </c>
      <c r="L18" s="25">
        <v>0</v>
      </c>
      <c r="M18" s="25"/>
      <c r="N18" s="31">
        <v>71.8</v>
      </c>
      <c r="O18" s="31">
        <v>62.7</v>
      </c>
      <c r="P18" s="31">
        <v>9.1</v>
      </c>
      <c r="Q18" s="31"/>
      <c r="R18" s="31"/>
      <c r="S18" s="31"/>
      <c r="T18" s="31"/>
      <c r="U18" s="31">
        <v>26.6</v>
      </c>
      <c r="V18" s="31"/>
      <c r="W18" s="31">
        <v>366</v>
      </c>
      <c r="X18" s="31">
        <v>586</v>
      </c>
      <c r="Y18" s="31">
        <v>741</v>
      </c>
      <c r="Z18" s="31">
        <v>864</v>
      </c>
      <c r="AA18" s="31">
        <v>979</v>
      </c>
      <c r="AB18" s="31"/>
      <c r="AC18" s="21"/>
      <c r="IR18" s="35"/>
    </row>
    <row r="19" spans="1:252" s="50" customFormat="1" x14ac:dyDescent="0.2">
      <c r="A19" s="8" t="s">
        <v>245</v>
      </c>
      <c r="B19" s="30" t="s">
        <v>615</v>
      </c>
      <c r="C19" s="122" t="s">
        <v>26</v>
      </c>
      <c r="D19" s="122"/>
      <c r="E19" s="63">
        <v>6.2</v>
      </c>
      <c r="F19" s="25">
        <v>0</v>
      </c>
      <c r="G19" s="25">
        <v>0.248</v>
      </c>
      <c r="H19" s="25">
        <v>3.72</v>
      </c>
      <c r="I19" s="25">
        <v>1.86</v>
      </c>
      <c r="J19" s="25">
        <v>0.62</v>
      </c>
      <c r="K19" s="25">
        <v>0.124</v>
      </c>
      <c r="L19" s="25">
        <v>0</v>
      </c>
      <c r="M19" s="25"/>
      <c r="N19" s="31">
        <v>40.799999999999997</v>
      </c>
      <c r="O19" s="31">
        <v>19.2</v>
      </c>
      <c r="P19" s="31">
        <v>21.6</v>
      </c>
      <c r="Q19" s="21" t="s">
        <v>135</v>
      </c>
      <c r="R19" s="31"/>
      <c r="S19" s="31"/>
      <c r="T19" s="31"/>
      <c r="U19" s="31">
        <v>24.3</v>
      </c>
      <c r="V19" s="31"/>
      <c r="W19" s="31">
        <v>526</v>
      </c>
      <c r="X19" s="31">
        <v>624</v>
      </c>
      <c r="Y19" s="31">
        <v>734</v>
      </c>
      <c r="Z19" s="31">
        <v>876</v>
      </c>
      <c r="AA19" s="31">
        <v>1046</v>
      </c>
      <c r="AB19" s="31"/>
      <c r="AC19" s="21"/>
    </row>
    <row r="20" spans="1:252" s="50" customFormat="1" x14ac:dyDescent="0.2">
      <c r="A20" s="8" t="s">
        <v>337</v>
      </c>
      <c r="B20" s="30" t="s">
        <v>615</v>
      </c>
      <c r="C20" s="122" t="s">
        <v>26</v>
      </c>
      <c r="D20" s="122"/>
      <c r="E20" s="13">
        <v>9.1</v>
      </c>
      <c r="F20" s="13">
        <v>9.0999999999999998E-2</v>
      </c>
      <c r="G20" s="13">
        <v>3.8220000000000001</v>
      </c>
      <c r="H20" s="13">
        <v>4.0949999999999998</v>
      </c>
      <c r="I20" s="13">
        <v>0.91</v>
      </c>
      <c r="J20" s="13">
        <v>0.182</v>
      </c>
      <c r="K20" s="13">
        <v>0</v>
      </c>
      <c r="L20" s="13">
        <v>0</v>
      </c>
      <c r="M20" s="13"/>
      <c r="N20" s="31">
        <v>49</v>
      </c>
      <c r="O20" s="31">
        <v>22.8</v>
      </c>
      <c r="P20" s="31">
        <v>26.2</v>
      </c>
      <c r="Q20" s="31"/>
      <c r="R20" s="31"/>
      <c r="S20" s="31"/>
      <c r="T20" s="31"/>
      <c r="U20" s="31">
        <v>22.6</v>
      </c>
      <c r="V20" s="31"/>
      <c r="W20" s="31">
        <v>364</v>
      </c>
      <c r="X20" s="31">
        <v>490</v>
      </c>
      <c r="Y20" s="31">
        <v>685</v>
      </c>
      <c r="Z20" s="31">
        <v>861</v>
      </c>
      <c r="AA20" s="31">
        <v>993</v>
      </c>
      <c r="AB20" s="31"/>
      <c r="AC20" s="21"/>
      <c r="IR20" s="35"/>
    </row>
    <row r="21" spans="1:252" s="50" customFormat="1" x14ac:dyDescent="0.2">
      <c r="A21" s="8" t="s">
        <v>334</v>
      </c>
      <c r="B21" s="30" t="s">
        <v>615</v>
      </c>
      <c r="C21" s="122" t="s">
        <v>26</v>
      </c>
      <c r="D21" s="122"/>
      <c r="E21" s="63">
        <v>7.2</v>
      </c>
      <c r="F21" s="25">
        <v>7.2000000000000008E-2</v>
      </c>
      <c r="G21" s="25">
        <v>2.88</v>
      </c>
      <c r="H21" s="25">
        <v>3.6</v>
      </c>
      <c r="I21" s="25">
        <v>0.43200000000000005</v>
      </c>
      <c r="J21" s="25">
        <v>7.2000000000000008E-2</v>
      </c>
      <c r="K21" s="25">
        <v>0</v>
      </c>
      <c r="L21" s="25">
        <v>0</v>
      </c>
      <c r="M21" s="25"/>
      <c r="N21" s="31">
        <v>40.299999999999997</v>
      </c>
      <c r="O21" s="31">
        <v>21.2</v>
      </c>
      <c r="P21" s="31">
        <v>19.100000000000001</v>
      </c>
      <c r="Q21" s="31">
        <v>55.1</v>
      </c>
      <c r="R21" s="31">
        <v>0.03</v>
      </c>
      <c r="S21" s="31">
        <v>44.9</v>
      </c>
      <c r="T21" s="31"/>
      <c r="U21" s="31">
        <v>26.7</v>
      </c>
      <c r="V21" s="31"/>
      <c r="W21" s="31">
        <v>368</v>
      </c>
      <c r="X21" s="31">
        <v>508</v>
      </c>
      <c r="Y21" s="31">
        <v>655</v>
      </c>
      <c r="Z21" s="31">
        <v>821</v>
      </c>
      <c r="AA21" s="31">
        <v>997</v>
      </c>
      <c r="AB21" s="31"/>
      <c r="AC21" s="21"/>
    </row>
    <row r="22" spans="1:252" s="50" customFormat="1" x14ac:dyDescent="0.2">
      <c r="A22" s="8" t="s">
        <v>282</v>
      </c>
      <c r="B22" s="30" t="s">
        <v>615</v>
      </c>
      <c r="C22" s="122" t="s">
        <v>26</v>
      </c>
      <c r="D22" s="122"/>
      <c r="E22" s="63">
        <v>4.4000000000000004</v>
      </c>
      <c r="F22" s="25">
        <v>0</v>
      </c>
      <c r="G22" s="25">
        <v>0.13200000000000001</v>
      </c>
      <c r="H22" s="25">
        <v>4.4000000000000004</v>
      </c>
      <c r="I22" s="25">
        <v>8.8000000000000009E-2</v>
      </c>
      <c r="J22" s="25">
        <v>0</v>
      </c>
      <c r="K22" s="25">
        <v>0</v>
      </c>
      <c r="L22" s="25">
        <v>0</v>
      </c>
      <c r="M22" s="25"/>
      <c r="N22" s="31">
        <v>28</v>
      </c>
      <c r="O22" s="31">
        <v>15.5</v>
      </c>
      <c r="P22" s="31">
        <v>12.5</v>
      </c>
      <c r="Q22" s="31">
        <v>32.1</v>
      </c>
      <c r="R22" s="31">
        <v>4.7</v>
      </c>
      <c r="S22" s="31">
        <v>63.2</v>
      </c>
      <c r="T22" s="31"/>
      <c r="U22" s="31">
        <v>30.2</v>
      </c>
      <c r="V22" s="31"/>
      <c r="W22" s="31">
        <v>570</v>
      </c>
      <c r="X22" s="31">
        <v>628</v>
      </c>
      <c r="Y22" s="31">
        <v>688</v>
      </c>
      <c r="Z22" s="31">
        <v>727</v>
      </c>
      <c r="AA22" s="31">
        <v>759</v>
      </c>
      <c r="AB22" s="31"/>
      <c r="AC22" s="31"/>
    </row>
    <row r="23" spans="1:252" s="50" customFormat="1" x14ac:dyDescent="0.2">
      <c r="A23" s="8" t="s">
        <v>341</v>
      </c>
      <c r="B23" s="30" t="s">
        <v>615</v>
      </c>
      <c r="C23" s="122" t="s">
        <v>26</v>
      </c>
      <c r="D23" s="122"/>
      <c r="E23" s="76">
        <v>6.4</v>
      </c>
      <c r="F23" s="25">
        <v>0</v>
      </c>
      <c r="G23" s="25">
        <v>1.28</v>
      </c>
      <c r="H23" s="25">
        <v>3.5840000000000005</v>
      </c>
      <c r="I23" s="25">
        <v>1.0880000000000001</v>
      </c>
      <c r="J23" s="25">
        <v>0.38400000000000006</v>
      </c>
      <c r="K23" s="25">
        <v>6.4000000000000001E-2</v>
      </c>
      <c r="L23" s="25">
        <v>0</v>
      </c>
      <c r="M23" s="25"/>
      <c r="N23" s="31">
        <v>79.7</v>
      </c>
      <c r="O23" s="31">
        <v>59.6</v>
      </c>
      <c r="P23" s="31">
        <v>20.100000000000001</v>
      </c>
      <c r="Q23" s="31"/>
      <c r="R23" s="31"/>
      <c r="S23" s="31"/>
      <c r="T23" s="31"/>
      <c r="U23" s="31">
        <v>25.2</v>
      </c>
      <c r="V23" s="31"/>
      <c r="W23" s="31">
        <v>442</v>
      </c>
      <c r="X23" s="31">
        <v>572</v>
      </c>
      <c r="Y23" s="31">
        <v>719</v>
      </c>
      <c r="Z23" s="31">
        <v>867</v>
      </c>
      <c r="AA23" s="31">
        <v>1102</v>
      </c>
      <c r="AB23" s="31"/>
      <c r="AC23" s="31"/>
    </row>
    <row r="24" spans="1:252" s="50" customFormat="1" x14ac:dyDescent="0.2">
      <c r="A24" s="8" t="s">
        <v>335</v>
      </c>
      <c r="B24" s="30" t="s">
        <v>615</v>
      </c>
      <c r="C24" s="122" t="s">
        <v>26</v>
      </c>
      <c r="D24" s="122"/>
      <c r="E24" s="63">
        <v>8.9</v>
      </c>
      <c r="F24" s="25">
        <v>8.900000000000001E-2</v>
      </c>
      <c r="G24" s="25">
        <v>4.45</v>
      </c>
      <c r="H24" s="25">
        <v>4.45</v>
      </c>
      <c r="I24" s="25">
        <v>0</v>
      </c>
      <c r="J24" s="25">
        <v>0</v>
      </c>
      <c r="K24" s="25">
        <v>0</v>
      </c>
      <c r="L24" s="25">
        <v>0</v>
      </c>
      <c r="M24" s="25"/>
      <c r="N24" s="31">
        <v>41.3</v>
      </c>
      <c r="O24" s="31">
        <v>22.4</v>
      </c>
      <c r="P24" s="31">
        <v>18.899999999999999</v>
      </c>
      <c r="Q24" s="31">
        <v>28.9</v>
      </c>
      <c r="R24" s="31">
        <v>7</v>
      </c>
      <c r="S24" s="31">
        <v>64.099999999999994</v>
      </c>
      <c r="T24" s="31"/>
      <c r="U24" s="31">
        <v>29.6</v>
      </c>
      <c r="V24" s="31"/>
      <c r="W24" s="31">
        <v>312</v>
      </c>
      <c r="X24" s="31">
        <v>499</v>
      </c>
      <c r="Y24" s="31">
        <v>612</v>
      </c>
      <c r="Z24" s="31">
        <v>670</v>
      </c>
      <c r="AA24" s="31">
        <v>755</v>
      </c>
      <c r="AB24" s="31"/>
      <c r="AC24" s="21"/>
    </row>
    <row r="25" spans="1:252" s="50" customFormat="1" x14ac:dyDescent="0.2">
      <c r="A25" s="8" t="s">
        <v>283</v>
      </c>
      <c r="B25" s="30" t="s">
        <v>615</v>
      </c>
      <c r="C25" s="122" t="s">
        <v>26</v>
      </c>
      <c r="D25" s="122"/>
      <c r="E25" s="13">
        <v>8.1</v>
      </c>
      <c r="F25" s="13">
        <v>0</v>
      </c>
      <c r="G25" s="13">
        <v>2.673</v>
      </c>
      <c r="H25" s="13">
        <v>4.7789999999999999</v>
      </c>
      <c r="I25" s="13">
        <v>0.64800000000000002</v>
      </c>
      <c r="J25" s="13">
        <v>0</v>
      </c>
      <c r="K25" s="13">
        <v>0</v>
      </c>
      <c r="L25" s="13">
        <v>0</v>
      </c>
      <c r="M25" s="13"/>
      <c r="N25" s="31">
        <v>44.3</v>
      </c>
      <c r="O25" s="31">
        <v>21</v>
      </c>
      <c r="P25" s="31">
        <v>23.2</v>
      </c>
      <c r="Q25" s="31"/>
      <c r="R25" s="31"/>
      <c r="S25" s="31"/>
      <c r="T25" s="31"/>
      <c r="U25" s="31">
        <v>24</v>
      </c>
      <c r="V25" s="31"/>
      <c r="W25" s="31">
        <v>373</v>
      </c>
      <c r="X25" s="31">
        <v>501</v>
      </c>
      <c r="Y25" s="31">
        <v>649</v>
      </c>
      <c r="Z25" s="31">
        <v>786</v>
      </c>
      <c r="AA25" s="31">
        <v>919</v>
      </c>
      <c r="AB25" s="31"/>
      <c r="AC25" s="21"/>
      <c r="IR25" s="35"/>
    </row>
    <row r="26" spans="1:252" s="50" customFormat="1" x14ac:dyDescent="0.2">
      <c r="A26" s="8" t="s">
        <v>336</v>
      </c>
      <c r="B26" s="30" t="s">
        <v>615</v>
      </c>
      <c r="C26" s="122" t="s">
        <v>26</v>
      </c>
      <c r="D26" s="122"/>
      <c r="E26" s="13">
        <v>9.1999999999999993</v>
      </c>
      <c r="F26" s="13">
        <v>9.1999999999999998E-2</v>
      </c>
      <c r="G26" s="13">
        <v>3.68</v>
      </c>
      <c r="H26" s="13">
        <v>4.5999999999999996</v>
      </c>
      <c r="I26" s="13">
        <v>0.55199999999999994</v>
      </c>
      <c r="J26" s="13">
        <v>9.1999999999999998E-2</v>
      </c>
      <c r="K26" s="13">
        <v>0</v>
      </c>
      <c r="L26" s="13">
        <v>0</v>
      </c>
      <c r="M26" s="13"/>
      <c r="N26" s="31">
        <v>48.9</v>
      </c>
      <c r="O26" s="31">
        <v>22.9</v>
      </c>
      <c r="P26" s="31">
        <v>26</v>
      </c>
      <c r="Q26" s="31">
        <v>59</v>
      </c>
      <c r="R26" s="31">
        <v>2.5</v>
      </c>
      <c r="S26" s="31">
        <v>38.6</v>
      </c>
      <c r="T26" s="31"/>
      <c r="U26" s="31">
        <v>24.7</v>
      </c>
      <c r="V26" s="31"/>
      <c r="W26" s="31">
        <v>353</v>
      </c>
      <c r="X26" s="31">
        <v>521</v>
      </c>
      <c r="Y26" s="31">
        <v>660</v>
      </c>
      <c r="Z26" s="31">
        <v>821</v>
      </c>
      <c r="AA26" s="31">
        <v>1037</v>
      </c>
      <c r="AB26" s="31"/>
      <c r="AC26" s="21"/>
    </row>
    <row r="27" spans="1:252" s="50" customFormat="1" x14ac:dyDescent="0.2">
      <c r="A27" s="8" t="s">
        <v>284</v>
      </c>
      <c r="B27" s="30" t="s">
        <v>616</v>
      </c>
      <c r="C27" s="122" t="s">
        <v>25</v>
      </c>
      <c r="D27" s="122"/>
      <c r="E27" s="13">
        <v>31.5</v>
      </c>
      <c r="F27" s="13">
        <v>0</v>
      </c>
      <c r="G27" s="13">
        <v>22.05</v>
      </c>
      <c r="H27" s="13">
        <v>9.4499999999999993</v>
      </c>
      <c r="I27" s="13">
        <v>0</v>
      </c>
      <c r="J27" s="13">
        <v>0</v>
      </c>
      <c r="K27" s="13">
        <v>0</v>
      </c>
      <c r="L27" s="13">
        <v>0</v>
      </c>
      <c r="M27" s="13"/>
      <c r="N27" s="13">
        <v>75</v>
      </c>
      <c r="O27" s="13">
        <v>24</v>
      </c>
      <c r="P27" s="13" t="s">
        <v>274</v>
      </c>
      <c r="Q27" s="13">
        <v>66.099999999999994</v>
      </c>
      <c r="R27" s="13">
        <v>8.1999999999999993</v>
      </c>
      <c r="S27" s="13">
        <v>25.6</v>
      </c>
      <c r="T27" s="13"/>
      <c r="U27" s="31">
        <v>17.5</v>
      </c>
      <c r="V27" s="31"/>
      <c r="W27" s="31">
        <v>326</v>
      </c>
      <c r="X27" s="31">
        <v>469</v>
      </c>
      <c r="Y27" s="31">
        <v>547</v>
      </c>
      <c r="Z27" s="31">
        <v>655</v>
      </c>
      <c r="AA27" s="31">
        <v>764</v>
      </c>
      <c r="AB27" s="31"/>
      <c r="AC27" s="31"/>
    </row>
    <row r="28" spans="1:252" s="50" customFormat="1" x14ac:dyDescent="0.2">
      <c r="A28" s="8" t="s">
        <v>244</v>
      </c>
      <c r="B28" s="30" t="s">
        <v>616</v>
      </c>
      <c r="C28" s="122" t="s">
        <v>25</v>
      </c>
      <c r="D28" s="122"/>
      <c r="E28" s="13">
        <v>32</v>
      </c>
      <c r="F28" s="13">
        <v>1.6</v>
      </c>
      <c r="G28" s="13">
        <v>24</v>
      </c>
      <c r="H28" s="13">
        <v>6.4</v>
      </c>
      <c r="I28" s="13">
        <v>0</v>
      </c>
      <c r="J28" s="13">
        <v>0</v>
      </c>
      <c r="K28" s="13">
        <v>0</v>
      </c>
      <c r="L28" s="13">
        <v>0</v>
      </c>
      <c r="M28" s="13"/>
      <c r="N28" s="31">
        <v>86.2</v>
      </c>
      <c r="O28" s="31">
        <v>33.200000000000003</v>
      </c>
      <c r="P28" s="31">
        <v>53</v>
      </c>
      <c r="Q28" s="31"/>
      <c r="R28" s="31"/>
      <c r="S28" s="31"/>
      <c r="T28" s="31"/>
      <c r="U28" s="31">
        <v>19.100000000000001</v>
      </c>
      <c r="V28" s="31"/>
      <c r="W28" s="31">
        <v>177</v>
      </c>
      <c r="X28" s="31">
        <v>377</v>
      </c>
      <c r="Y28" s="31">
        <v>475</v>
      </c>
      <c r="Z28" s="31">
        <v>642</v>
      </c>
      <c r="AA28" s="31">
        <v>778</v>
      </c>
      <c r="AB28" s="31"/>
      <c r="AC28" s="21"/>
    </row>
    <row r="29" spans="1:252" s="50" customFormat="1" x14ac:dyDescent="0.2">
      <c r="A29" s="62" t="s">
        <v>566</v>
      </c>
      <c r="B29" s="30" t="s">
        <v>616</v>
      </c>
      <c r="C29" s="122" t="s">
        <v>25</v>
      </c>
      <c r="D29" s="122"/>
      <c r="E29" s="13">
        <v>38.200000000000003</v>
      </c>
      <c r="F29" s="13">
        <v>0</v>
      </c>
      <c r="G29" s="13">
        <v>34.380000000000003</v>
      </c>
      <c r="H29" s="13">
        <v>3.82</v>
      </c>
      <c r="I29" s="13">
        <v>0</v>
      </c>
      <c r="J29" s="13">
        <v>0</v>
      </c>
      <c r="K29" s="13">
        <v>0</v>
      </c>
      <c r="L29" s="13">
        <v>0</v>
      </c>
      <c r="M29" s="13"/>
      <c r="N29" s="13">
        <v>83.5</v>
      </c>
      <c r="O29" s="13">
        <v>24</v>
      </c>
      <c r="P29" s="13" t="s">
        <v>274</v>
      </c>
      <c r="Q29" s="13">
        <v>75.3</v>
      </c>
      <c r="R29" s="13">
        <v>7.2</v>
      </c>
      <c r="S29" s="13">
        <v>17.5</v>
      </c>
      <c r="T29" s="13"/>
      <c r="U29" s="31">
        <v>15.6</v>
      </c>
      <c r="V29" s="31"/>
      <c r="W29" s="31">
        <v>288</v>
      </c>
      <c r="X29" s="31">
        <v>453</v>
      </c>
      <c r="Y29" s="31">
        <v>522</v>
      </c>
      <c r="Z29" s="31">
        <v>597</v>
      </c>
      <c r="AA29" s="31">
        <v>676</v>
      </c>
      <c r="AB29" s="31"/>
      <c r="AC29" s="21" t="s">
        <v>567</v>
      </c>
    </row>
    <row r="30" spans="1:252" s="50" customFormat="1" x14ac:dyDescent="0.2">
      <c r="A30" s="8" t="s">
        <v>286</v>
      </c>
      <c r="B30" s="30" t="s">
        <v>616</v>
      </c>
      <c r="C30" s="122" t="s">
        <v>25</v>
      </c>
      <c r="D30" s="122"/>
      <c r="E30" s="13">
        <v>30</v>
      </c>
      <c r="F30" s="13">
        <v>1.2</v>
      </c>
      <c r="G30" s="13">
        <v>24.9</v>
      </c>
      <c r="H30" s="13">
        <v>4.2</v>
      </c>
      <c r="I30" s="13">
        <v>0</v>
      </c>
      <c r="J30" s="13">
        <v>0</v>
      </c>
      <c r="K30" s="13">
        <v>0</v>
      </c>
      <c r="L30" s="13">
        <v>0</v>
      </c>
      <c r="M30" s="13"/>
      <c r="N30" s="31">
        <v>80.599999999999994</v>
      </c>
      <c r="O30" s="31">
        <v>30.8</v>
      </c>
      <c r="P30" s="31">
        <v>49.8</v>
      </c>
      <c r="Q30" s="31"/>
      <c r="R30" s="31"/>
      <c r="S30" s="31"/>
      <c r="T30" s="31"/>
      <c r="U30" s="31">
        <v>18.899999999999999</v>
      </c>
      <c r="V30" s="31"/>
      <c r="W30" s="31">
        <v>273</v>
      </c>
      <c r="X30" s="31">
        <v>398</v>
      </c>
      <c r="Y30" s="31">
        <v>484</v>
      </c>
      <c r="Z30" s="31">
        <v>602</v>
      </c>
      <c r="AA30" s="31">
        <v>716</v>
      </c>
      <c r="AB30" s="31"/>
      <c r="AC30" s="21"/>
    </row>
    <row r="31" spans="1:252" s="50" customFormat="1" x14ac:dyDescent="0.2">
      <c r="A31" s="62" t="s">
        <v>565</v>
      </c>
      <c r="B31" s="30" t="s">
        <v>616</v>
      </c>
      <c r="C31" s="122" t="s">
        <v>25</v>
      </c>
      <c r="D31" s="122"/>
      <c r="E31" s="13">
        <v>23.9</v>
      </c>
      <c r="F31" s="13">
        <v>2.39</v>
      </c>
      <c r="G31" s="13">
        <v>16.73</v>
      </c>
      <c r="H31" s="13">
        <v>4.78</v>
      </c>
      <c r="I31" s="13">
        <v>0</v>
      </c>
      <c r="J31" s="13">
        <v>0</v>
      </c>
      <c r="K31" s="13">
        <v>0</v>
      </c>
      <c r="L31" s="13">
        <v>0</v>
      </c>
      <c r="M31" s="13"/>
      <c r="N31" s="13">
        <v>65</v>
      </c>
      <c r="O31" s="13">
        <v>28.9</v>
      </c>
      <c r="P31" s="13">
        <v>36.1</v>
      </c>
      <c r="Q31" s="31">
        <v>60</v>
      </c>
      <c r="R31" s="31">
        <v>6.3</v>
      </c>
      <c r="S31" s="31">
        <v>33.4</v>
      </c>
      <c r="T31" s="31"/>
      <c r="U31" s="31">
        <v>22.6</v>
      </c>
      <c r="V31" s="31"/>
      <c r="W31" s="31">
        <v>308</v>
      </c>
      <c r="X31" s="31">
        <v>398</v>
      </c>
      <c r="Y31" s="31">
        <v>530</v>
      </c>
      <c r="Z31" s="31">
        <v>687</v>
      </c>
      <c r="AA31" s="31">
        <v>838</v>
      </c>
      <c r="AB31" s="31"/>
      <c r="AC31" s="31"/>
    </row>
    <row r="32" spans="1:252" s="50" customFormat="1" x14ac:dyDescent="0.2">
      <c r="A32" s="8" t="s">
        <v>342</v>
      </c>
      <c r="B32" s="30" t="s">
        <v>616</v>
      </c>
      <c r="C32" s="122" t="s">
        <v>25</v>
      </c>
      <c r="D32" s="122"/>
      <c r="E32" s="13">
        <v>36</v>
      </c>
      <c r="F32" s="13">
        <v>0.36</v>
      </c>
      <c r="G32" s="13">
        <v>22.32</v>
      </c>
      <c r="H32" s="13">
        <v>13.32</v>
      </c>
      <c r="I32" s="13">
        <v>0</v>
      </c>
      <c r="J32" s="13">
        <v>0</v>
      </c>
      <c r="K32" s="13">
        <v>0</v>
      </c>
      <c r="L32" s="13">
        <v>0</v>
      </c>
      <c r="M32" s="13"/>
      <c r="N32" s="31">
        <v>78.5</v>
      </c>
      <c r="O32" s="31">
        <v>17.7</v>
      </c>
      <c r="P32" s="31">
        <v>60.7</v>
      </c>
      <c r="Q32" s="31"/>
      <c r="R32" s="31"/>
      <c r="S32" s="31"/>
      <c r="T32" s="31"/>
      <c r="U32" s="31">
        <v>15.4</v>
      </c>
      <c r="V32" s="31"/>
      <c r="W32" s="31">
        <v>270</v>
      </c>
      <c r="X32" s="31">
        <v>436</v>
      </c>
      <c r="Y32" s="31">
        <v>542</v>
      </c>
      <c r="Z32" s="31">
        <v>672</v>
      </c>
      <c r="AA32" s="31">
        <v>765</v>
      </c>
      <c r="AB32" s="31"/>
      <c r="AC32" s="21"/>
    </row>
    <row r="33" spans="1:252" s="50" customFormat="1" x14ac:dyDescent="0.2">
      <c r="A33" s="62" t="s">
        <v>564</v>
      </c>
      <c r="B33" s="30" t="s">
        <v>616</v>
      </c>
      <c r="C33" s="122" t="s">
        <v>25</v>
      </c>
      <c r="D33" s="122"/>
      <c r="E33" s="13">
        <v>32.5</v>
      </c>
      <c r="F33" s="13">
        <v>3.25</v>
      </c>
      <c r="G33" s="13">
        <v>19.5</v>
      </c>
      <c r="H33" s="13">
        <v>9.75</v>
      </c>
      <c r="I33" s="13">
        <v>0</v>
      </c>
      <c r="J33" s="13">
        <v>0</v>
      </c>
      <c r="K33" s="13">
        <v>0</v>
      </c>
      <c r="L33" s="13">
        <v>0</v>
      </c>
      <c r="M33" s="13"/>
      <c r="N33" s="31">
        <v>80.900000000000006</v>
      </c>
      <c r="O33" s="31">
        <v>35.299999999999997</v>
      </c>
      <c r="P33" s="31">
        <v>45.7</v>
      </c>
      <c r="Q33" s="31" t="s">
        <v>111</v>
      </c>
      <c r="R33" s="31"/>
      <c r="S33" s="31"/>
      <c r="T33" s="31"/>
      <c r="U33" s="31">
        <v>19.2</v>
      </c>
      <c r="V33" s="31"/>
      <c r="W33" s="31">
        <v>254</v>
      </c>
      <c r="X33" s="31">
        <v>389</v>
      </c>
      <c r="Y33" s="31">
        <v>493</v>
      </c>
      <c r="Z33" s="31">
        <v>660</v>
      </c>
      <c r="AA33" s="31">
        <v>800</v>
      </c>
      <c r="AB33" s="31"/>
      <c r="AC33" s="31"/>
    </row>
    <row r="34" spans="1:252" s="50" customFormat="1" x14ac:dyDescent="0.2">
      <c r="A34" s="8" t="s">
        <v>285</v>
      </c>
      <c r="B34" s="30" t="s">
        <v>616</v>
      </c>
      <c r="C34" s="122" t="s">
        <v>25</v>
      </c>
      <c r="D34" s="122"/>
      <c r="E34" s="13">
        <v>39.799999999999997</v>
      </c>
      <c r="F34" s="13">
        <v>0.39799999999999996</v>
      </c>
      <c r="G34" s="13">
        <v>27.86</v>
      </c>
      <c r="H34" s="13">
        <v>7.96</v>
      </c>
      <c r="I34" s="13">
        <v>0</v>
      </c>
      <c r="J34" s="13">
        <v>0</v>
      </c>
      <c r="K34" s="13">
        <v>0</v>
      </c>
      <c r="L34" s="13">
        <v>0</v>
      </c>
      <c r="M34" s="13"/>
      <c r="N34" s="13">
        <v>91</v>
      </c>
      <c r="O34" s="13">
        <v>23.1</v>
      </c>
      <c r="P34" s="13" t="s">
        <v>274</v>
      </c>
      <c r="Q34" s="13">
        <v>94.6</v>
      </c>
      <c r="R34" s="13">
        <v>1.3</v>
      </c>
      <c r="S34" s="13">
        <v>4.2</v>
      </c>
      <c r="T34" s="13"/>
      <c r="U34" s="31">
        <v>11.3</v>
      </c>
      <c r="V34" s="31"/>
      <c r="W34" s="31">
        <v>322</v>
      </c>
      <c r="X34" s="31">
        <v>452</v>
      </c>
      <c r="Y34" s="31">
        <v>540</v>
      </c>
      <c r="Z34" s="31">
        <v>660</v>
      </c>
      <c r="AA34" s="31">
        <v>776</v>
      </c>
      <c r="AB34" s="31"/>
      <c r="AC34" s="31"/>
    </row>
    <row r="35" spans="1:252" s="50" customFormat="1" x14ac:dyDescent="0.2">
      <c r="A35" s="8" t="s">
        <v>287</v>
      </c>
      <c r="B35" s="30" t="s">
        <v>616</v>
      </c>
      <c r="C35" s="122" t="s">
        <v>25</v>
      </c>
      <c r="D35" s="122"/>
      <c r="E35" s="13">
        <v>36</v>
      </c>
      <c r="F35" s="13">
        <v>0.72</v>
      </c>
      <c r="G35" s="13">
        <v>25.2</v>
      </c>
      <c r="H35" s="13">
        <v>10.44</v>
      </c>
      <c r="I35" s="13">
        <v>0</v>
      </c>
      <c r="J35" s="13">
        <v>0</v>
      </c>
      <c r="K35" s="13">
        <v>0</v>
      </c>
      <c r="L35" s="13">
        <v>0</v>
      </c>
      <c r="M35" s="13"/>
      <c r="N35" s="31">
        <v>86.1</v>
      </c>
      <c r="O35" s="31">
        <v>23.1</v>
      </c>
      <c r="P35" s="31">
        <v>63</v>
      </c>
      <c r="Q35" s="31"/>
      <c r="R35" s="31"/>
      <c r="S35" s="31"/>
      <c r="T35" s="31"/>
      <c r="U35" s="31">
        <v>15.4</v>
      </c>
      <c r="V35" s="31"/>
      <c r="W35" s="31">
        <v>271</v>
      </c>
      <c r="X35" s="31">
        <v>427</v>
      </c>
      <c r="Y35" s="31">
        <v>516</v>
      </c>
      <c r="Z35" s="31">
        <v>638</v>
      </c>
      <c r="AA35" s="31">
        <v>734</v>
      </c>
      <c r="AB35" s="31"/>
      <c r="AC35" s="21"/>
    </row>
    <row r="36" spans="1:252" s="50" customFormat="1" x14ac:dyDescent="0.2">
      <c r="A36" s="8" t="s">
        <v>288</v>
      </c>
      <c r="B36" s="30" t="s">
        <v>616</v>
      </c>
      <c r="C36" s="122" t="s">
        <v>25</v>
      </c>
      <c r="D36" s="122"/>
      <c r="E36" s="13">
        <v>30</v>
      </c>
      <c r="F36" s="13">
        <v>0.6</v>
      </c>
      <c r="G36" s="13">
        <v>19.5</v>
      </c>
      <c r="H36" s="13">
        <v>9.6</v>
      </c>
      <c r="I36" s="13">
        <v>0</v>
      </c>
      <c r="J36" s="13">
        <v>0</v>
      </c>
      <c r="K36" s="13">
        <v>0</v>
      </c>
      <c r="L36" s="13">
        <v>0</v>
      </c>
      <c r="M36" s="13"/>
      <c r="N36" s="31">
        <v>77.099999999999994</v>
      </c>
      <c r="O36" s="31">
        <v>22.2</v>
      </c>
      <c r="P36" s="31">
        <v>54.8</v>
      </c>
      <c r="Q36" s="31"/>
      <c r="R36" s="31"/>
      <c r="S36" s="31"/>
      <c r="T36" s="31"/>
      <c r="U36" s="31">
        <v>18.8</v>
      </c>
      <c r="V36" s="31"/>
      <c r="W36" s="31">
        <v>260</v>
      </c>
      <c r="X36" s="31">
        <v>415</v>
      </c>
      <c r="Y36" s="31">
        <v>525</v>
      </c>
      <c r="Z36" s="31">
        <v>654</v>
      </c>
      <c r="AA36" s="31">
        <v>759</v>
      </c>
      <c r="AB36" s="31"/>
      <c r="AC36" s="21"/>
      <c r="IR36" s="35"/>
    </row>
    <row r="37" spans="1:252" s="50" customFormat="1" x14ac:dyDescent="0.2">
      <c r="A37" s="8" t="s">
        <v>289</v>
      </c>
      <c r="B37" s="30" t="s">
        <v>616</v>
      </c>
      <c r="C37" s="122" t="s">
        <v>25</v>
      </c>
      <c r="D37" s="122"/>
      <c r="E37" s="13">
        <v>36</v>
      </c>
      <c r="F37" s="13">
        <v>0.72</v>
      </c>
      <c r="G37" s="13">
        <v>23.04</v>
      </c>
      <c r="H37" s="13">
        <v>12.24</v>
      </c>
      <c r="I37" s="13">
        <v>0</v>
      </c>
      <c r="J37" s="13">
        <v>0</v>
      </c>
      <c r="K37" s="13">
        <v>0</v>
      </c>
      <c r="L37" s="13">
        <v>0</v>
      </c>
      <c r="M37" s="13"/>
      <c r="N37" s="31">
        <v>82.5</v>
      </c>
      <c r="O37" s="31">
        <v>21.5</v>
      </c>
      <c r="P37" s="31">
        <v>61</v>
      </c>
      <c r="Q37" s="31"/>
      <c r="R37" s="31"/>
      <c r="S37" s="31"/>
      <c r="T37" s="31"/>
      <c r="U37" s="31">
        <v>15.5</v>
      </c>
      <c r="V37" s="31"/>
      <c r="W37" s="31">
        <v>279</v>
      </c>
      <c r="X37" s="31">
        <v>421</v>
      </c>
      <c r="Y37" s="31">
        <v>525</v>
      </c>
      <c r="Z37" s="31">
        <v>649</v>
      </c>
      <c r="AA37" s="31">
        <v>743</v>
      </c>
      <c r="AB37" s="31"/>
      <c r="AC37" s="21"/>
    </row>
    <row r="38" spans="1:252" s="50" customFormat="1" ht="25.5" x14ac:dyDescent="0.2">
      <c r="A38" s="8" t="s">
        <v>290</v>
      </c>
      <c r="B38" s="30" t="s">
        <v>617</v>
      </c>
      <c r="C38" s="122" t="s">
        <v>24</v>
      </c>
      <c r="D38" s="122"/>
      <c r="E38" s="13">
        <v>48</v>
      </c>
      <c r="F38" s="13">
        <v>0</v>
      </c>
      <c r="G38" s="13">
        <v>0.48</v>
      </c>
      <c r="H38" s="13">
        <v>33.6</v>
      </c>
      <c r="I38" s="13">
        <v>14.4</v>
      </c>
      <c r="J38" s="13">
        <v>0.96</v>
      </c>
      <c r="K38" s="13">
        <v>0</v>
      </c>
      <c r="L38" s="13">
        <v>0</v>
      </c>
      <c r="M38" s="13"/>
      <c r="N38" s="31" t="s">
        <v>166</v>
      </c>
      <c r="O38" s="31">
        <v>7.1</v>
      </c>
      <c r="P38" s="21" t="s">
        <v>274</v>
      </c>
      <c r="Q38" s="31" t="s">
        <v>135</v>
      </c>
      <c r="R38" s="31"/>
      <c r="S38" s="31"/>
      <c r="T38" s="31"/>
      <c r="U38" s="31">
        <v>4.2</v>
      </c>
      <c r="V38" s="31"/>
      <c r="W38" s="31">
        <v>280</v>
      </c>
      <c r="X38" s="31">
        <v>577</v>
      </c>
      <c r="Y38" s="31">
        <v>688</v>
      </c>
      <c r="Z38" s="31">
        <v>776</v>
      </c>
      <c r="AA38" s="31">
        <v>897</v>
      </c>
      <c r="AB38" s="31"/>
      <c r="AC38" s="31"/>
    </row>
    <row r="39" spans="1:252" s="50" customFormat="1" ht="25.5" x14ac:dyDescent="0.2">
      <c r="A39" s="8" t="s">
        <v>326</v>
      </c>
      <c r="B39" s="33" t="s">
        <v>617</v>
      </c>
      <c r="C39" s="122" t="s">
        <v>24</v>
      </c>
      <c r="D39" s="122"/>
      <c r="E39" s="25">
        <v>41</v>
      </c>
      <c r="F39" s="25">
        <v>0.41</v>
      </c>
      <c r="G39" s="25">
        <v>28.7</v>
      </c>
      <c r="H39" s="25">
        <v>12.3</v>
      </c>
      <c r="I39" s="25">
        <v>0</v>
      </c>
      <c r="J39" s="25">
        <v>0</v>
      </c>
      <c r="K39" s="25">
        <v>0</v>
      </c>
      <c r="L39" s="25">
        <v>0</v>
      </c>
      <c r="M39" s="25"/>
      <c r="N39" s="31" t="s">
        <v>166</v>
      </c>
      <c r="O39" s="31">
        <v>11.2</v>
      </c>
      <c r="P39" s="31" t="s">
        <v>274</v>
      </c>
      <c r="Q39" s="31">
        <v>85.2</v>
      </c>
      <c r="R39" s="31">
        <v>4.3</v>
      </c>
      <c r="S39" s="31">
        <v>10.6</v>
      </c>
      <c r="T39" s="31"/>
      <c r="U39" s="31">
        <v>10.8</v>
      </c>
      <c r="V39" s="31"/>
      <c r="W39" s="31">
        <v>398</v>
      </c>
      <c r="X39" s="31">
        <v>501</v>
      </c>
      <c r="Y39" s="31">
        <v>577</v>
      </c>
      <c r="Z39" s="31">
        <v>677</v>
      </c>
      <c r="AA39" s="31">
        <v>809</v>
      </c>
      <c r="AB39" s="31"/>
      <c r="AC39" s="31"/>
    </row>
    <row r="40" spans="1:252" s="50" customFormat="1" x14ac:dyDescent="0.2">
      <c r="A40" s="62" t="s">
        <v>563</v>
      </c>
      <c r="B40" s="30" t="s">
        <v>618</v>
      </c>
      <c r="C40" s="122" t="s">
        <v>23</v>
      </c>
      <c r="D40" s="122"/>
      <c r="E40" s="63">
        <v>2.1</v>
      </c>
      <c r="F40" s="25">
        <v>0.63</v>
      </c>
      <c r="G40" s="25">
        <v>1.47</v>
      </c>
      <c r="H40" s="25">
        <v>0</v>
      </c>
      <c r="I40" s="25">
        <v>0</v>
      </c>
      <c r="J40" s="25">
        <v>0</v>
      </c>
      <c r="K40" s="25">
        <v>0</v>
      </c>
      <c r="L40" s="25">
        <v>0</v>
      </c>
      <c r="M40" s="25"/>
      <c r="N40" s="31">
        <v>21</v>
      </c>
      <c r="O40" s="31">
        <v>20.8</v>
      </c>
      <c r="P40" s="31" t="s">
        <v>273</v>
      </c>
      <c r="Q40" s="31">
        <v>16.7</v>
      </c>
      <c r="R40" s="31">
        <v>1.5</v>
      </c>
      <c r="S40" s="31">
        <v>81.8</v>
      </c>
      <c r="T40" s="31"/>
      <c r="U40" s="31">
        <v>40.1</v>
      </c>
      <c r="V40" s="31"/>
      <c r="W40" s="31">
        <v>274</v>
      </c>
      <c r="X40" s="31">
        <v>341</v>
      </c>
      <c r="Y40" s="31">
        <v>412</v>
      </c>
      <c r="Z40" s="31">
        <v>497</v>
      </c>
      <c r="AA40" s="31">
        <v>555</v>
      </c>
      <c r="AB40" s="31"/>
      <c r="AC40" s="21" t="s">
        <v>567</v>
      </c>
    </row>
    <row r="41" spans="1:252" s="50" customFormat="1" x14ac:dyDescent="0.2">
      <c r="A41" s="8" t="s">
        <v>343</v>
      </c>
      <c r="B41" s="30" t="s">
        <v>618</v>
      </c>
      <c r="C41" s="122" t="s">
        <v>23</v>
      </c>
      <c r="D41" s="122"/>
      <c r="E41" s="63">
        <v>6.3</v>
      </c>
      <c r="F41" s="25">
        <v>4.41</v>
      </c>
      <c r="G41" s="25">
        <v>1.89</v>
      </c>
      <c r="H41" s="25">
        <v>0</v>
      </c>
      <c r="I41" s="25">
        <v>0</v>
      </c>
      <c r="J41" s="25">
        <v>0</v>
      </c>
      <c r="K41" s="25">
        <v>0</v>
      </c>
      <c r="L41" s="25">
        <v>0</v>
      </c>
      <c r="M41" s="25"/>
      <c r="N41" s="31">
        <v>44.6</v>
      </c>
      <c r="O41" s="31">
        <v>44.5</v>
      </c>
      <c r="P41" s="21" t="s">
        <v>273</v>
      </c>
      <c r="Q41" s="31">
        <v>38.9</v>
      </c>
      <c r="R41" s="31">
        <v>1.1000000000000001</v>
      </c>
      <c r="S41" s="31">
        <v>60</v>
      </c>
      <c r="T41" s="31"/>
      <c r="U41" s="31">
        <v>37.5</v>
      </c>
      <c r="V41" s="31"/>
      <c r="W41" s="31">
        <v>215</v>
      </c>
      <c r="X41" s="31">
        <v>317</v>
      </c>
      <c r="Y41" s="31">
        <v>375</v>
      </c>
      <c r="Z41" s="31">
        <v>424</v>
      </c>
      <c r="AA41" s="31">
        <v>472</v>
      </c>
      <c r="AB41" s="31"/>
      <c r="AC41" s="21"/>
    </row>
    <row r="42" spans="1:252" s="50" customFormat="1" x14ac:dyDescent="0.2">
      <c r="A42" s="8" t="s">
        <v>344</v>
      </c>
      <c r="B42" s="30" t="s">
        <v>618</v>
      </c>
      <c r="C42" s="122" t="s">
        <v>23</v>
      </c>
      <c r="D42" s="122"/>
      <c r="E42" s="13">
        <v>8.6</v>
      </c>
      <c r="F42" s="13">
        <v>1.72</v>
      </c>
      <c r="G42" s="13">
        <v>6.88</v>
      </c>
      <c r="H42" s="13">
        <v>0</v>
      </c>
      <c r="I42" s="13">
        <v>0</v>
      </c>
      <c r="J42" s="13">
        <v>0</v>
      </c>
      <c r="K42" s="13">
        <v>0</v>
      </c>
      <c r="L42" s="13">
        <v>0</v>
      </c>
      <c r="M42" s="13"/>
      <c r="N42" s="31">
        <v>64.3</v>
      </c>
      <c r="O42" s="31">
        <v>61.5</v>
      </c>
      <c r="P42" s="31">
        <v>2.8</v>
      </c>
      <c r="Q42" s="31">
        <v>56.6</v>
      </c>
      <c r="R42" s="31">
        <v>4.0999999999999996</v>
      </c>
      <c r="S42" s="31">
        <v>39.200000000000003</v>
      </c>
      <c r="T42" s="31"/>
      <c r="U42" s="31">
        <v>30.2</v>
      </c>
      <c r="V42" s="31"/>
      <c r="W42" s="31">
        <v>224</v>
      </c>
      <c r="X42" s="31">
        <v>317</v>
      </c>
      <c r="Y42" s="31">
        <v>429</v>
      </c>
      <c r="Z42" s="31">
        <v>513</v>
      </c>
      <c r="AA42" s="31">
        <v>575</v>
      </c>
      <c r="AB42" s="31"/>
      <c r="AC42" s="21"/>
    </row>
    <row r="43" spans="1:252" s="50" customFormat="1" x14ac:dyDescent="0.2">
      <c r="A43" s="8" t="s">
        <v>291</v>
      </c>
      <c r="B43" s="30" t="s">
        <v>618</v>
      </c>
      <c r="C43" s="122" t="s">
        <v>23</v>
      </c>
      <c r="D43" s="122"/>
      <c r="E43" s="63">
        <v>4.8</v>
      </c>
      <c r="F43" s="25">
        <v>1.44</v>
      </c>
      <c r="G43" s="25">
        <v>3.36</v>
      </c>
      <c r="H43" s="25">
        <v>0</v>
      </c>
      <c r="I43" s="25">
        <v>0</v>
      </c>
      <c r="J43" s="25">
        <v>0</v>
      </c>
      <c r="K43" s="25">
        <v>0</v>
      </c>
      <c r="L43" s="25">
        <v>0</v>
      </c>
      <c r="M43" s="25"/>
      <c r="N43" s="31">
        <v>39.9</v>
      </c>
      <c r="O43" s="31">
        <v>39.4</v>
      </c>
      <c r="P43" s="31">
        <v>0.5</v>
      </c>
      <c r="Q43" s="31">
        <v>32.299999999999997</v>
      </c>
      <c r="R43" s="31">
        <v>4</v>
      </c>
      <c r="S43" s="31">
        <v>63.7</v>
      </c>
      <c r="T43" s="31"/>
      <c r="U43" s="31">
        <v>34.799999999999997</v>
      </c>
      <c r="V43" s="31"/>
      <c r="W43" s="31">
        <v>237</v>
      </c>
      <c r="X43" s="31">
        <v>329</v>
      </c>
      <c r="Y43" s="31">
        <v>411</v>
      </c>
      <c r="Z43" s="31">
        <v>511</v>
      </c>
      <c r="AA43" s="31">
        <v>631</v>
      </c>
      <c r="AB43" s="31"/>
      <c r="AC43" s="31"/>
    </row>
    <row r="44" spans="1:252" s="50" customFormat="1" x14ac:dyDescent="0.2">
      <c r="A44" s="8" t="s">
        <v>270</v>
      </c>
      <c r="B44" s="30" t="s">
        <v>619</v>
      </c>
      <c r="C44" s="122" t="s">
        <v>22</v>
      </c>
      <c r="D44" s="122"/>
      <c r="E44" s="13">
        <v>12</v>
      </c>
      <c r="F44" s="13">
        <v>3.6</v>
      </c>
      <c r="G44" s="13">
        <v>4.8</v>
      </c>
      <c r="H44" s="13">
        <v>3.6</v>
      </c>
      <c r="I44" s="13">
        <v>0</v>
      </c>
      <c r="J44" s="13">
        <v>0</v>
      </c>
      <c r="K44" s="13">
        <v>0</v>
      </c>
      <c r="L44" s="13">
        <v>0</v>
      </c>
      <c r="M44" s="13"/>
      <c r="N44" s="13">
        <v>40.9</v>
      </c>
      <c r="O44" s="13">
        <v>26.1</v>
      </c>
      <c r="P44" s="13">
        <v>14.8</v>
      </c>
      <c r="Q44" s="31">
        <v>37.200000000000003</v>
      </c>
      <c r="R44" s="31">
        <v>20.399999999999999</v>
      </c>
      <c r="S44" s="31">
        <v>42.4</v>
      </c>
      <c r="T44" s="31"/>
      <c r="U44" s="31">
        <v>31.6</v>
      </c>
      <c r="V44" s="31"/>
      <c r="W44" s="31">
        <v>231</v>
      </c>
      <c r="X44" s="31">
        <v>386</v>
      </c>
      <c r="Y44" s="31">
        <v>488</v>
      </c>
      <c r="Z44" s="31">
        <v>604</v>
      </c>
      <c r="AA44" s="31">
        <v>1111</v>
      </c>
      <c r="AB44" s="31"/>
      <c r="AC44" s="31"/>
      <c r="IR44" s="35"/>
    </row>
    <row r="45" spans="1:252" s="50" customFormat="1" x14ac:dyDescent="0.2">
      <c r="A45" s="8" t="s">
        <v>345</v>
      </c>
      <c r="B45" s="30" t="s">
        <v>619</v>
      </c>
      <c r="C45" s="122" t="s">
        <v>22</v>
      </c>
      <c r="D45" s="122"/>
      <c r="E45" s="13">
        <v>7.91</v>
      </c>
      <c r="F45" s="13">
        <v>0.31640000000000001</v>
      </c>
      <c r="G45" s="13">
        <v>3.9550000000000001</v>
      </c>
      <c r="H45" s="13">
        <v>3.1639999999999997</v>
      </c>
      <c r="I45" s="13">
        <v>0.15820000000000001</v>
      </c>
      <c r="J45" s="13">
        <v>0</v>
      </c>
      <c r="K45" s="13">
        <v>0</v>
      </c>
      <c r="L45" s="13">
        <v>0</v>
      </c>
      <c r="M45" s="13"/>
      <c r="N45" s="13">
        <v>38.6</v>
      </c>
      <c r="O45" s="13">
        <v>21.4</v>
      </c>
      <c r="P45" s="13">
        <v>17.2</v>
      </c>
      <c r="Q45" s="31">
        <v>33.299999999999997</v>
      </c>
      <c r="R45" s="31">
        <v>13.7</v>
      </c>
      <c r="S45" s="31">
        <v>53</v>
      </c>
      <c r="T45" s="31"/>
      <c r="U45" s="31">
        <v>32.200000000000003</v>
      </c>
      <c r="V45" s="31"/>
      <c r="W45" s="31">
        <v>261</v>
      </c>
      <c r="X45" s="31">
        <v>351</v>
      </c>
      <c r="Y45" s="31">
        <v>539</v>
      </c>
      <c r="Z45" s="31">
        <v>703</v>
      </c>
      <c r="AA45" s="31">
        <v>1129</v>
      </c>
      <c r="AB45" s="31"/>
      <c r="AC45" s="21"/>
    </row>
    <row r="46" spans="1:252" s="50" customFormat="1" x14ac:dyDescent="0.2">
      <c r="A46" s="8" t="s">
        <v>292</v>
      </c>
      <c r="B46" s="30" t="s">
        <v>619</v>
      </c>
      <c r="C46" s="122" t="s">
        <v>22</v>
      </c>
      <c r="D46" s="122"/>
      <c r="E46" s="13">
        <v>9.82</v>
      </c>
      <c r="F46" s="13">
        <v>0.49099999999999999</v>
      </c>
      <c r="G46" s="13">
        <v>7.8559999999999999</v>
      </c>
      <c r="H46" s="13">
        <v>0.98199999999999998</v>
      </c>
      <c r="I46" s="13">
        <v>0</v>
      </c>
      <c r="J46" s="13">
        <v>0</v>
      </c>
      <c r="K46" s="13">
        <v>0</v>
      </c>
      <c r="L46" s="13">
        <v>0</v>
      </c>
      <c r="M46" s="13"/>
      <c r="N46" s="13">
        <v>37.200000000000003</v>
      </c>
      <c r="O46" s="13">
        <v>23.2</v>
      </c>
      <c r="P46" s="13">
        <v>14</v>
      </c>
      <c r="Q46" s="31">
        <v>35.6</v>
      </c>
      <c r="R46" s="31">
        <v>26.5</v>
      </c>
      <c r="S46" s="31">
        <v>38</v>
      </c>
      <c r="T46" s="31"/>
      <c r="U46" s="31">
        <v>32.799999999999997</v>
      </c>
      <c r="V46" s="31"/>
      <c r="W46" s="31">
        <v>251</v>
      </c>
      <c r="X46" s="31">
        <v>392</v>
      </c>
      <c r="Y46" s="31">
        <v>500</v>
      </c>
      <c r="Z46" s="31">
        <v>613</v>
      </c>
      <c r="AA46" s="31">
        <v>741</v>
      </c>
      <c r="AB46" s="31"/>
      <c r="AC46" s="31"/>
    </row>
    <row r="47" spans="1:252" s="50" customFormat="1" x14ac:dyDescent="0.2">
      <c r="A47" s="8" t="s">
        <v>293</v>
      </c>
      <c r="B47" s="30" t="s">
        <v>619</v>
      </c>
      <c r="C47" s="122" t="s">
        <v>22</v>
      </c>
      <c r="D47" s="122"/>
      <c r="E47" s="13">
        <v>12</v>
      </c>
      <c r="F47" s="13">
        <v>0.12</v>
      </c>
      <c r="G47" s="13">
        <v>6</v>
      </c>
      <c r="H47" s="13">
        <v>6</v>
      </c>
      <c r="I47" s="13">
        <v>0</v>
      </c>
      <c r="J47" s="13">
        <v>0</v>
      </c>
      <c r="K47" s="13">
        <v>0</v>
      </c>
      <c r="L47" s="13">
        <v>0</v>
      </c>
      <c r="M47" s="13"/>
      <c r="N47" s="31">
        <v>40.6</v>
      </c>
      <c r="O47" s="31">
        <v>19.899999999999999</v>
      </c>
      <c r="P47" s="31">
        <v>20.6</v>
      </c>
      <c r="Q47" s="31">
        <v>26</v>
      </c>
      <c r="R47" s="31">
        <v>25.9</v>
      </c>
      <c r="S47" s="31">
        <v>48.1</v>
      </c>
      <c r="T47" s="31"/>
      <c r="U47" s="31">
        <v>28.7</v>
      </c>
      <c r="V47" s="31"/>
      <c r="W47" s="31">
        <v>239</v>
      </c>
      <c r="X47" s="31">
        <v>442</v>
      </c>
      <c r="Y47" s="31">
        <v>552</v>
      </c>
      <c r="Z47" s="31">
        <v>673</v>
      </c>
      <c r="AA47" s="31">
        <v>768</v>
      </c>
      <c r="AB47" s="31"/>
      <c r="AC47" s="31"/>
      <c r="IR47" s="35"/>
    </row>
    <row r="48" spans="1:252" s="50" customFormat="1" x14ac:dyDescent="0.2">
      <c r="A48" s="8" t="s">
        <v>294</v>
      </c>
      <c r="B48" s="30" t="s">
        <v>619</v>
      </c>
      <c r="C48" s="122" t="s">
        <v>22</v>
      </c>
      <c r="D48" s="122"/>
      <c r="E48" s="13">
        <v>8.6</v>
      </c>
      <c r="F48" s="13">
        <v>0.17199999999999999</v>
      </c>
      <c r="G48" s="13">
        <v>5.16</v>
      </c>
      <c r="H48" s="13">
        <v>3.44</v>
      </c>
      <c r="I48" s="13">
        <v>0.34399999999999997</v>
      </c>
      <c r="J48" s="13">
        <v>0</v>
      </c>
      <c r="K48" s="13">
        <v>0</v>
      </c>
      <c r="L48" s="13">
        <v>0</v>
      </c>
      <c r="M48" s="13"/>
      <c r="N48" s="31">
        <v>31.3</v>
      </c>
      <c r="O48" s="31">
        <v>20.399999999999999</v>
      </c>
      <c r="P48" s="31">
        <v>10.9</v>
      </c>
      <c r="Q48" s="31">
        <v>25.8</v>
      </c>
      <c r="R48" s="31">
        <v>27.9</v>
      </c>
      <c r="S48" s="31">
        <v>46.4</v>
      </c>
      <c r="T48" s="31"/>
      <c r="U48" s="31">
        <v>35.6</v>
      </c>
      <c r="V48" s="31"/>
      <c r="W48" s="31">
        <v>206</v>
      </c>
      <c r="X48" s="31">
        <v>380</v>
      </c>
      <c r="Y48" s="31">
        <v>484</v>
      </c>
      <c r="Z48" s="31">
        <v>590</v>
      </c>
      <c r="AA48" s="31">
        <v>698</v>
      </c>
      <c r="AB48" s="31"/>
      <c r="AC48" s="31"/>
    </row>
    <row r="49" spans="1:252" s="50" customFormat="1" x14ac:dyDescent="0.2">
      <c r="A49" s="8" t="s">
        <v>295</v>
      </c>
      <c r="B49" s="30" t="s">
        <v>619</v>
      </c>
      <c r="C49" s="122" t="s">
        <v>22</v>
      </c>
      <c r="D49" s="122"/>
      <c r="E49" s="13">
        <v>9.8000000000000007</v>
      </c>
      <c r="F49" s="13">
        <v>0.88200000000000001</v>
      </c>
      <c r="G49" s="13">
        <v>6.86</v>
      </c>
      <c r="H49" s="13">
        <v>1.96</v>
      </c>
      <c r="I49" s="13">
        <v>0</v>
      </c>
      <c r="J49" s="13">
        <v>0</v>
      </c>
      <c r="K49" s="13">
        <v>0</v>
      </c>
      <c r="L49" s="13">
        <v>0</v>
      </c>
      <c r="M49" s="13"/>
      <c r="N49" s="31">
        <v>34.299999999999997</v>
      </c>
      <c r="O49" s="31">
        <v>22</v>
      </c>
      <c r="P49" s="31">
        <v>12.3</v>
      </c>
      <c r="Q49" s="31">
        <v>25.4</v>
      </c>
      <c r="R49" s="31">
        <v>23.7</v>
      </c>
      <c r="S49" s="31">
        <v>50.9</v>
      </c>
      <c r="T49" s="31"/>
      <c r="U49" s="31">
        <v>32.799999999999997</v>
      </c>
      <c r="V49" s="31"/>
      <c r="W49" s="31">
        <v>210</v>
      </c>
      <c r="X49" s="31">
        <v>352</v>
      </c>
      <c r="Y49" s="31">
        <v>511</v>
      </c>
      <c r="Z49" s="31">
        <v>668</v>
      </c>
      <c r="AA49" s="31">
        <v>792</v>
      </c>
      <c r="AB49" s="31"/>
      <c r="AC49" s="31"/>
    </row>
    <row r="50" spans="1:252" s="50" customFormat="1" x14ac:dyDescent="0.2">
      <c r="A50" s="8" t="s">
        <v>346</v>
      </c>
      <c r="B50" s="30" t="s">
        <v>620</v>
      </c>
      <c r="C50" s="122" t="s">
        <v>21</v>
      </c>
      <c r="D50" s="122"/>
      <c r="E50" s="13">
        <v>2.1</v>
      </c>
      <c r="F50" s="13">
        <v>0.63</v>
      </c>
      <c r="G50" s="13">
        <v>1.47</v>
      </c>
      <c r="H50" s="13">
        <v>0</v>
      </c>
      <c r="I50" s="13">
        <v>0</v>
      </c>
      <c r="J50" s="13">
        <v>0</v>
      </c>
      <c r="K50" s="13">
        <v>0</v>
      </c>
      <c r="L50" s="13">
        <v>0</v>
      </c>
      <c r="M50" s="13"/>
      <c r="N50" s="31">
        <v>26.9</v>
      </c>
      <c r="O50" s="31">
        <v>25.3</v>
      </c>
      <c r="P50" s="31">
        <v>1.6</v>
      </c>
      <c r="Q50" s="31">
        <v>16.5</v>
      </c>
      <c r="R50" s="31">
        <v>5.3</v>
      </c>
      <c r="S50" s="31">
        <v>78.2</v>
      </c>
      <c r="T50" s="31"/>
      <c r="U50" s="31">
        <v>45.9</v>
      </c>
      <c r="V50" s="31"/>
      <c r="W50" s="31">
        <v>256</v>
      </c>
      <c r="X50" s="31">
        <v>287</v>
      </c>
      <c r="Y50" s="31">
        <v>347</v>
      </c>
      <c r="Z50" s="31">
        <v>455</v>
      </c>
      <c r="AA50" s="31">
        <v>565</v>
      </c>
      <c r="AB50" s="31"/>
      <c r="AC50" s="21"/>
    </row>
    <row r="51" spans="1:252" s="50" customFormat="1" x14ac:dyDescent="0.2">
      <c r="A51" s="8" t="s">
        <v>548</v>
      </c>
      <c r="B51" s="30" t="s">
        <v>621</v>
      </c>
      <c r="C51" s="122" t="s">
        <v>20</v>
      </c>
      <c r="D51" s="122"/>
      <c r="E51" s="13"/>
      <c r="F51" s="13"/>
      <c r="G51" s="13"/>
      <c r="H51" s="13"/>
      <c r="I51" s="13"/>
      <c r="J51" s="13"/>
      <c r="K51" s="13"/>
      <c r="L51" s="13"/>
      <c r="M51" s="13"/>
      <c r="N51" s="31"/>
      <c r="O51" s="31"/>
      <c r="P51" s="31"/>
      <c r="Q51" s="31"/>
      <c r="R51" s="31"/>
      <c r="S51" s="31"/>
      <c r="T51" s="31"/>
      <c r="U51" s="31"/>
      <c r="V51" s="31"/>
      <c r="W51" s="31"/>
      <c r="X51" s="31"/>
      <c r="Y51" s="31"/>
      <c r="Z51" s="31"/>
      <c r="AA51" s="31"/>
      <c r="AB51" s="31"/>
      <c r="AC51" s="31"/>
    </row>
    <row r="52" spans="1:252" s="50" customFormat="1" x14ac:dyDescent="0.2">
      <c r="A52" s="8" t="s">
        <v>548</v>
      </c>
      <c r="B52" s="30" t="s">
        <v>622</v>
      </c>
      <c r="C52" s="122" t="s">
        <v>19</v>
      </c>
      <c r="D52" s="122"/>
      <c r="E52" s="13"/>
      <c r="F52" s="13"/>
      <c r="G52" s="13"/>
      <c r="H52" s="13"/>
      <c r="I52" s="13"/>
      <c r="J52" s="13"/>
      <c r="K52" s="13"/>
      <c r="L52" s="13"/>
      <c r="M52" s="13"/>
      <c r="N52" s="31"/>
      <c r="O52" s="31"/>
      <c r="P52" s="31"/>
      <c r="Q52" s="31"/>
      <c r="R52" s="31"/>
      <c r="S52" s="31"/>
      <c r="T52" s="31"/>
      <c r="U52" s="31"/>
      <c r="V52" s="31"/>
      <c r="W52" s="31"/>
      <c r="X52" s="31"/>
      <c r="Y52" s="31"/>
      <c r="Z52" s="31"/>
      <c r="AA52" s="31"/>
      <c r="AB52" s="31"/>
      <c r="AC52" s="31"/>
    </row>
    <row r="53" spans="1:252" s="50" customFormat="1" x14ac:dyDescent="0.2">
      <c r="A53" s="8" t="s">
        <v>548</v>
      </c>
      <c r="B53" s="30" t="s">
        <v>623</v>
      </c>
      <c r="C53" s="122" t="s">
        <v>18</v>
      </c>
      <c r="D53" s="122"/>
      <c r="E53" s="13"/>
      <c r="F53" s="13"/>
      <c r="G53" s="13"/>
      <c r="H53" s="13"/>
      <c r="I53" s="13"/>
      <c r="J53" s="13"/>
      <c r="K53" s="13"/>
      <c r="L53" s="13"/>
      <c r="M53" s="13"/>
      <c r="N53" s="31"/>
      <c r="O53" s="31"/>
      <c r="P53" s="31"/>
      <c r="Q53" s="31"/>
      <c r="R53" s="31"/>
      <c r="S53" s="31"/>
      <c r="T53" s="31"/>
      <c r="U53" s="31"/>
      <c r="V53" s="31"/>
      <c r="W53" s="31"/>
      <c r="X53" s="31"/>
      <c r="Y53" s="31"/>
      <c r="Z53" s="31"/>
      <c r="AA53" s="31"/>
      <c r="AB53" s="31"/>
      <c r="AC53" s="31"/>
    </row>
    <row r="54" spans="1:252" s="50" customFormat="1" ht="25.5" x14ac:dyDescent="0.2">
      <c r="A54" s="8" t="s">
        <v>548</v>
      </c>
      <c r="B54" s="30" t="s">
        <v>624</v>
      </c>
      <c r="C54" s="122" t="s">
        <v>17</v>
      </c>
      <c r="D54" s="122"/>
      <c r="E54" s="13"/>
      <c r="F54" s="13"/>
      <c r="G54" s="13"/>
      <c r="H54" s="13"/>
      <c r="I54" s="13"/>
      <c r="J54" s="13"/>
      <c r="K54" s="13"/>
      <c r="L54" s="13"/>
      <c r="M54" s="13"/>
      <c r="N54" s="31"/>
      <c r="O54" s="31"/>
      <c r="P54" s="31"/>
      <c r="Q54" s="31"/>
      <c r="R54" s="31"/>
      <c r="S54" s="31"/>
      <c r="T54" s="31"/>
      <c r="U54" s="31"/>
      <c r="V54" s="31"/>
      <c r="W54" s="31"/>
      <c r="X54" s="31"/>
      <c r="Y54" s="31"/>
      <c r="Z54" s="31"/>
      <c r="AA54" s="31"/>
      <c r="AB54" s="31"/>
      <c r="AC54" s="31"/>
    </row>
    <row r="55" spans="1:252" s="50" customFormat="1" x14ac:dyDescent="0.2">
      <c r="A55" s="8" t="s">
        <v>296</v>
      </c>
      <c r="B55" s="30" t="s">
        <v>625</v>
      </c>
      <c r="C55" s="122" t="s">
        <v>16</v>
      </c>
      <c r="D55" s="122"/>
      <c r="E55" s="13">
        <v>3.6</v>
      </c>
      <c r="F55" s="13">
        <v>0.72</v>
      </c>
      <c r="G55" s="13">
        <v>2.88</v>
      </c>
      <c r="H55" s="13">
        <v>0</v>
      </c>
      <c r="I55" s="13">
        <v>0</v>
      </c>
      <c r="J55" s="13">
        <v>0</v>
      </c>
      <c r="K55" s="13">
        <v>0</v>
      </c>
      <c r="L55" s="13">
        <v>0</v>
      </c>
      <c r="M55" s="13"/>
      <c r="N55" s="31">
        <v>22.5</v>
      </c>
      <c r="O55" s="31">
        <v>19</v>
      </c>
      <c r="P55" s="31">
        <v>3.5</v>
      </c>
      <c r="Q55" s="31">
        <v>17.899999999999999</v>
      </c>
      <c r="R55" s="31">
        <v>3</v>
      </c>
      <c r="S55" s="31">
        <v>79.099999999999994</v>
      </c>
      <c r="T55" s="31"/>
      <c r="U55" s="31">
        <v>41.3</v>
      </c>
      <c r="V55" s="31"/>
      <c r="W55" s="31">
        <v>215</v>
      </c>
      <c r="X55" s="31">
        <v>329</v>
      </c>
      <c r="Y55" s="31">
        <v>408</v>
      </c>
      <c r="Z55" s="31">
        <v>475</v>
      </c>
      <c r="AA55" s="31">
        <v>531</v>
      </c>
      <c r="AB55" s="31"/>
      <c r="AC55" s="31"/>
    </row>
    <row r="56" spans="1:252" s="50" customFormat="1" x14ac:dyDescent="0.2">
      <c r="A56" s="8" t="s">
        <v>350</v>
      </c>
      <c r="B56" s="30" t="s">
        <v>626</v>
      </c>
      <c r="C56" s="122" t="s">
        <v>15</v>
      </c>
      <c r="D56" s="122"/>
      <c r="E56" s="76">
        <v>1</v>
      </c>
      <c r="F56" s="25">
        <v>0.14000000000000001</v>
      </c>
      <c r="G56" s="25">
        <v>0.73</v>
      </c>
      <c r="H56" s="25">
        <v>0.13</v>
      </c>
      <c r="I56" s="25">
        <v>0</v>
      </c>
      <c r="J56" s="25">
        <v>0</v>
      </c>
      <c r="K56" s="25">
        <v>0</v>
      </c>
      <c r="L56" s="25">
        <v>0</v>
      </c>
      <c r="M56" s="25"/>
      <c r="N56" s="31">
        <v>18.100000000000001</v>
      </c>
      <c r="O56" s="31">
        <v>16.100000000000001</v>
      </c>
      <c r="P56" s="31">
        <v>2</v>
      </c>
      <c r="Q56" s="31"/>
      <c r="R56" s="31"/>
      <c r="S56" s="31"/>
      <c r="T56" s="31"/>
      <c r="U56" s="31">
        <v>37.6</v>
      </c>
      <c r="V56" s="31"/>
      <c r="W56" s="31">
        <v>286</v>
      </c>
      <c r="X56" s="31">
        <v>379</v>
      </c>
      <c r="Y56" s="31">
        <v>516</v>
      </c>
      <c r="Z56" s="31">
        <v>664</v>
      </c>
      <c r="AA56" s="31">
        <v>746</v>
      </c>
      <c r="AB56" s="31"/>
      <c r="AC56" s="21"/>
    </row>
    <row r="57" spans="1:252" s="50" customFormat="1" x14ac:dyDescent="0.2">
      <c r="A57" s="8" t="s">
        <v>347</v>
      </c>
      <c r="B57" s="30" t="s">
        <v>626</v>
      </c>
      <c r="C57" s="122" t="s">
        <v>15</v>
      </c>
      <c r="D57" s="122"/>
      <c r="E57" s="76">
        <v>4.9000000000000004</v>
      </c>
      <c r="F57" s="25">
        <v>0.245</v>
      </c>
      <c r="G57" s="25">
        <v>3.43</v>
      </c>
      <c r="H57" s="25">
        <v>1.2250000000000001</v>
      </c>
      <c r="I57" s="25">
        <v>0</v>
      </c>
      <c r="J57" s="25">
        <v>0</v>
      </c>
      <c r="K57" s="25">
        <v>0</v>
      </c>
      <c r="L57" s="25">
        <v>0</v>
      </c>
      <c r="M57" s="25"/>
      <c r="N57" s="31">
        <v>34.299999999999997</v>
      </c>
      <c r="O57" s="31">
        <v>24.9</v>
      </c>
      <c r="P57" s="31">
        <v>9.4</v>
      </c>
      <c r="Q57" s="31"/>
      <c r="R57" s="31"/>
      <c r="S57" s="31"/>
      <c r="T57" s="31"/>
      <c r="U57" s="31">
        <v>32.1</v>
      </c>
      <c r="V57" s="31"/>
      <c r="W57" s="31">
        <v>207</v>
      </c>
      <c r="X57" s="31">
        <v>381</v>
      </c>
      <c r="Y57" s="31">
        <v>518</v>
      </c>
      <c r="Z57" s="31">
        <v>662</v>
      </c>
      <c r="AA57" s="31">
        <v>782</v>
      </c>
      <c r="AB57" s="31"/>
      <c r="AC57" s="21"/>
    </row>
    <row r="58" spans="1:252" s="50" customFormat="1" x14ac:dyDescent="0.2">
      <c r="A58" s="8" t="s">
        <v>297</v>
      </c>
      <c r="B58" s="30" t="s">
        <v>626</v>
      </c>
      <c r="C58" s="122" t="s">
        <v>15</v>
      </c>
      <c r="D58" s="122"/>
      <c r="E58" s="13">
        <v>0.27</v>
      </c>
      <c r="F58" s="13">
        <v>0</v>
      </c>
      <c r="G58" s="13">
        <v>0.21600000000000003</v>
      </c>
      <c r="H58" s="13">
        <v>5.4000000000000006E-2</v>
      </c>
      <c r="I58" s="13">
        <v>0</v>
      </c>
      <c r="J58" s="13">
        <v>0</v>
      </c>
      <c r="K58" s="13">
        <v>0</v>
      </c>
      <c r="L58" s="13">
        <v>0</v>
      </c>
      <c r="M58" s="13"/>
      <c r="N58" s="21" t="s">
        <v>167</v>
      </c>
      <c r="O58" s="21" t="s">
        <v>167</v>
      </c>
      <c r="P58" s="21" t="s">
        <v>273</v>
      </c>
      <c r="Q58" s="31"/>
      <c r="R58" s="31"/>
      <c r="S58" s="31"/>
      <c r="T58" s="31"/>
      <c r="U58" s="31">
        <v>40.1</v>
      </c>
      <c r="V58" s="31"/>
      <c r="W58" s="31">
        <v>486</v>
      </c>
      <c r="X58" s="31">
        <v>518</v>
      </c>
      <c r="Y58" s="31">
        <v>575</v>
      </c>
      <c r="Z58" s="31">
        <v>618</v>
      </c>
      <c r="AA58" s="31">
        <v>648</v>
      </c>
      <c r="AB58" s="31"/>
      <c r="AC58" s="31"/>
    </row>
    <row r="59" spans="1:252" s="50" customFormat="1" x14ac:dyDescent="0.2">
      <c r="A59" s="8" t="s">
        <v>348</v>
      </c>
      <c r="B59" s="30" t="s">
        <v>626</v>
      </c>
      <c r="C59" s="122" t="s">
        <v>15</v>
      </c>
      <c r="D59" s="122"/>
      <c r="E59" s="76">
        <v>3.7</v>
      </c>
      <c r="F59" s="25">
        <v>0.37</v>
      </c>
      <c r="G59" s="25">
        <v>2.7010000000000001</v>
      </c>
      <c r="H59" s="25">
        <v>0.629</v>
      </c>
      <c r="I59" s="25">
        <v>0</v>
      </c>
      <c r="J59" s="25">
        <v>0</v>
      </c>
      <c r="K59" s="25">
        <v>0</v>
      </c>
      <c r="L59" s="25">
        <v>0</v>
      </c>
      <c r="M59" s="25"/>
      <c r="N59" s="31">
        <v>31.3</v>
      </c>
      <c r="O59" s="31">
        <v>25.9</v>
      </c>
      <c r="P59" s="31">
        <v>5.4</v>
      </c>
      <c r="Q59" s="31"/>
      <c r="R59" s="31"/>
      <c r="S59" s="31"/>
      <c r="T59" s="31"/>
      <c r="U59" s="31">
        <v>36.700000000000003</v>
      </c>
      <c r="V59" s="31"/>
      <c r="W59" s="31">
        <v>265</v>
      </c>
      <c r="X59" s="31">
        <v>385</v>
      </c>
      <c r="Y59" s="31">
        <v>506</v>
      </c>
      <c r="Z59" s="31">
        <v>661</v>
      </c>
      <c r="AA59" s="31">
        <v>815</v>
      </c>
      <c r="AB59" s="31"/>
      <c r="AC59" s="31"/>
    </row>
    <row r="60" spans="1:252" s="50" customFormat="1" x14ac:dyDescent="0.2">
      <c r="A60" s="8" t="s">
        <v>349</v>
      </c>
      <c r="B60" s="30" t="s">
        <v>626</v>
      </c>
      <c r="C60" s="122" t="s">
        <v>15</v>
      </c>
      <c r="D60" s="122"/>
      <c r="E60" s="76">
        <v>2.2000000000000002</v>
      </c>
      <c r="F60" s="25">
        <v>0.30800000000000005</v>
      </c>
      <c r="G60" s="25">
        <v>1.694</v>
      </c>
      <c r="H60" s="25">
        <v>0.19800000000000001</v>
      </c>
      <c r="I60" s="25">
        <v>0</v>
      </c>
      <c r="J60" s="25">
        <v>0</v>
      </c>
      <c r="K60" s="25">
        <v>0</v>
      </c>
      <c r="L60" s="25">
        <v>0</v>
      </c>
      <c r="M60" s="25"/>
      <c r="N60" s="31">
        <v>34.9</v>
      </c>
      <c r="O60" s="31">
        <v>31.3</v>
      </c>
      <c r="P60" s="31">
        <v>3.6</v>
      </c>
      <c r="Q60" s="31"/>
      <c r="R60" s="31"/>
      <c r="S60" s="31"/>
      <c r="T60" s="31"/>
      <c r="U60" s="31">
        <v>37.1</v>
      </c>
      <c r="V60" s="31"/>
      <c r="W60" s="31">
        <v>286</v>
      </c>
      <c r="X60" s="31">
        <v>366</v>
      </c>
      <c r="Y60" s="31">
        <v>475</v>
      </c>
      <c r="Z60" s="31">
        <v>588</v>
      </c>
      <c r="AA60" s="31">
        <v>637</v>
      </c>
      <c r="AB60" s="31"/>
      <c r="AC60" s="31"/>
    </row>
    <row r="61" spans="1:252" s="50" customFormat="1" x14ac:dyDescent="0.2">
      <c r="A61" s="8" t="s">
        <v>351</v>
      </c>
      <c r="B61" s="30" t="s">
        <v>626</v>
      </c>
      <c r="C61" s="122" t="s">
        <v>15</v>
      </c>
      <c r="D61" s="122"/>
      <c r="E61" s="13">
        <v>1.8</v>
      </c>
      <c r="F61" s="13">
        <v>7.2000000000000008E-2</v>
      </c>
      <c r="G61" s="13">
        <v>1.278</v>
      </c>
      <c r="H61" s="13">
        <v>0.45</v>
      </c>
      <c r="I61" s="13">
        <v>0</v>
      </c>
      <c r="J61" s="13">
        <v>0</v>
      </c>
      <c r="K61" s="13">
        <v>0</v>
      </c>
      <c r="L61" s="13">
        <v>0</v>
      </c>
      <c r="M61" s="13"/>
      <c r="N61" s="31">
        <v>22.9</v>
      </c>
      <c r="O61" s="31">
        <v>19.7</v>
      </c>
      <c r="P61" s="31">
        <v>3.3</v>
      </c>
      <c r="Q61" s="31"/>
      <c r="R61" s="31"/>
      <c r="S61" s="31"/>
      <c r="T61" s="31"/>
      <c r="U61" s="31">
        <v>40.4</v>
      </c>
      <c r="V61" s="31"/>
      <c r="W61" s="31">
        <v>273</v>
      </c>
      <c r="X61" s="31">
        <v>365</v>
      </c>
      <c r="Y61" s="31">
        <v>517</v>
      </c>
      <c r="Z61" s="31">
        <v>647</v>
      </c>
      <c r="AA61" s="31">
        <v>744</v>
      </c>
      <c r="AB61" s="31"/>
      <c r="AC61" s="21"/>
    </row>
    <row r="62" spans="1:252" s="50" customFormat="1" x14ac:dyDescent="0.2">
      <c r="A62" s="8" t="s">
        <v>548</v>
      </c>
      <c r="B62" s="30" t="s">
        <v>627</v>
      </c>
      <c r="C62" s="122" t="s">
        <v>476</v>
      </c>
      <c r="D62" s="122"/>
      <c r="E62" s="13"/>
      <c r="F62" s="13"/>
      <c r="G62" s="13"/>
      <c r="H62" s="13"/>
      <c r="I62" s="13"/>
      <c r="J62" s="13"/>
      <c r="K62" s="13"/>
      <c r="L62" s="13"/>
      <c r="M62" s="13"/>
      <c r="N62" s="31"/>
      <c r="O62" s="31"/>
      <c r="P62" s="31"/>
      <c r="Q62" s="31"/>
      <c r="R62" s="31"/>
      <c r="S62" s="31"/>
      <c r="T62" s="31"/>
      <c r="U62" s="31"/>
      <c r="V62" s="31"/>
      <c r="W62" s="31"/>
      <c r="X62" s="31"/>
      <c r="Y62" s="31"/>
      <c r="Z62" s="31"/>
      <c r="AA62" s="31"/>
      <c r="AB62" s="31"/>
      <c r="AC62" s="31"/>
    </row>
    <row r="63" spans="1:252" s="50" customFormat="1" x14ac:dyDescent="0.2">
      <c r="A63" s="8" t="s">
        <v>475</v>
      </c>
      <c r="B63" s="21" t="s">
        <v>628</v>
      </c>
      <c r="C63" s="122" t="s">
        <v>14</v>
      </c>
      <c r="D63" s="122"/>
      <c r="E63" s="76">
        <v>5</v>
      </c>
      <c r="F63" s="25">
        <v>0.35</v>
      </c>
      <c r="G63" s="25">
        <v>3</v>
      </c>
      <c r="H63" s="25">
        <v>1.65</v>
      </c>
      <c r="I63" s="25">
        <v>0</v>
      </c>
      <c r="J63" s="25">
        <v>0</v>
      </c>
      <c r="K63" s="25">
        <v>0</v>
      </c>
      <c r="L63" s="25">
        <v>0</v>
      </c>
      <c r="M63" s="25"/>
      <c r="N63" s="31">
        <v>49.5</v>
      </c>
      <c r="O63" s="31">
        <v>38.6</v>
      </c>
      <c r="P63" s="31">
        <v>10.9</v>
      </c>
      <c r="Q63" s="31"/>
      <c r="R63" s="31"/>
      <c r="S63" s="31"/>
      <c r="T63" s="31"/>
      <c r="U63" s="31">
        <v>29.6</v>
      </c>
      <c r="V63" s="31"/>
      <c r="W63" s="31">
        <v>287</v>
      </c>
      <c r="X63" s="31">
        <v>399</v>
      </c>
      <c r="Y63" s="31">
        <v>545</v>
      </c>
      <c r="Z63" s="31">
        <v>659</v>
      </c>
      <c r="AA63" s="31">
        <v>746</v>
      </c>
      <c r="AB63" s="31"/>
      <c r="AC63" s="21"/>
    </row>
    <row r="64" spans="1:252" s="50" customFormat="1" x14ac:dyDescent="0.2">
      <c r="A64" s="8" t="s">
        <v>300</v>
      </c>
      <c r="B64" s="30" t="s">
        <v>629</v>
      </c>
      <c r="C64" s="122" t="s">
        <v>13</v>
      </c>
      <c r="D64" s="122"/>
      <c r="E64" s="13">
        <v>3.38</v>
      </c>
      <c r="F64" s="13">
        <v>3.3799999999999997E-2</v>
      </c>
      <c r="G64" s="13">
        <v>2.3660000000000001</v>
      </c>
      <c r="H64" s="13">
        <v>1.014</v>
      </c>
      <c r="I64" s="13">
        <v>0</v>
      </c>
      <c r="J64" s="13">
        <v>0</v>
      </c>
      <c r="K64" s="13">
        <v>0</v>
      </c>
      <c r="L64" s="13">
        <v>0</v>
      </c>
      <c r="M64" s="13"/>
      <c r="N64" s="13">
        <v>30.1</v>
      </c>
      <c r="O64" s="13">
        <v>23.2</v>
      </c>
      <c r="P64" s="13">
        <v>6.9</v>
      </c>
      <c r="Q64" s="31">
        <v>25</v>
      </c>
      <c r="R64" s="31">
        <v>3.4</v>
      </c>
      <c r="S64" s="31">
        <v>71.599999999999994</v>
      </c>
      <c r="T64" s="31"/>
      <c r="U64" s="31">
        <v>33.4</v>
      </c>
      <c r="V64" s="31"/>
      <c r="W64" s="31">
        <v>228</v>
      </c>
      <c r="X64" s="31">
        <v>431</v>
      </c>
      <c r="Y64" s="31">
        <v>567</v>
      </c>
      <c r="Z64" s="31">
        <v>678</v>
      </c>
      <c r="AA64" s="31">
        <v>773</v>
      </c>
      <c r="AB64" s="31"/>
      <c r="AC64" s="31"/>
      <c r="IR64" s="35"/>
    </row>
    <row r="65" spans="1:260" s="50" customFormat="1" x14ac:dyDescent="0.2">
      <c r="A65" s="8" t="s">
        <v>298</v>
      </c>
      <c r="B65" s="30" t="s">
        <v>629</v>
      </c>
      <c r="C65" s="122" t="s">
        <v>13</v>
      </c>
      <c r="D65" s="122"/>
      <c r="E65" s="13">
        <v>7.39</v>
      </c>
      <c r="F65" s="13">
        <v>0.22169999999999998</v>
      </c>
      <c r="G65" s="13">
        <v>3.6949999999999998</v>
      </c>
      <c r="H65" s="13">
        <v>3.6949999999999998</v>
      </c>
      <c r="I65" s="13">
        <v>0</v>
      </c>
      <c r="J65" s="13">
        <v>0</v>
      </c>
      <c r="K65" s="13">
        <v>0</v>
      </c>
      <c r="L65" s="13">
        <v>0</v>
      </c>
      <c r="M65" s="13"/>
      <c r="N65" s="13">
        <v>39.9</v>
      </c>
      <c r="O65" s="13">
        <v>24.8</v>
      </c>
      <c r="P65" s="13">
        <v>15.2</v>
      </c>
      <c r="Q65" s="31">
        <v>35.6</v>
      </c>
      <c r="R65" s="31">
        <v>0.8</v>
      </c>
      <c r="S65" s="31">
        <v>63.6</v>
      </c>
      <c r="T65" s="31"/>
      <c r="U65" s="31">
        <v>33.299999999999997</v>
      </c>
      <c r="V65" s="31"/>
      <c r="W65" s="31">
        <v>254</v>
      </c>
      <c r="X65" s="31">
        <v>421</v>
      </c>
      <c r="Y65" s="31">
        <v>572</v>
      </c>
      <c r="Z65" s="31">
        <v>690</v>
      </c>
      <c r="AA65" s="31">
        <v>813</v>
      </c>
      <c r="AB65" s="31"/>
      <c r="AC65" s="31"/>
    </row>
    <row r="66" spans="1:260" s="50" customFormat="1" x14ac:dyDescent="0.2">
      <c r="A66" s="8" t="s">
        <v>299</v>
      </c>
      <c r="B66" s="30" t="s">
        <v>629</v>
      </c>
      <c r="C66" s="122" t="s">
        <v>13</v>
      </c>
      <c r="D66" s="122"/>
      <c r="E66" s="13">
        <v>2.52</v>
      </c>
      <c r="F66" s="13">
        <v>0.1512</v>
      </c>
      <c r="G66" s="13">
        <v>2.016</v>
      </c>
      <c r="H66" s="13">
        <v>0.504</v>
      </c>
      <c r="I66" s="13">
        <v>0</v>
      </c>
      <c r="J66" s="13">
        <v>0</v>
      </c>
      <c r="K66" s="13">
        <v>0</v>
      </c>
      <c r="L66" s="13">
        <v>0</v>
      </c>
      <c r="M66" s="13"/>
      <c r="N66" s="13">
        <v>27.6</v>
      </c>
      <c r="O66" s="13">
        <v>23.5</v>
      </c>
      <c r="P66" s="13">
        <v>4.0999999999999996</v>
      </c>
      <c r="Q66" s="31">
        <v>21.5</v>
      </c>
      <c r="R66" s="31">
        <v>5.0999999999999996</v>
      </c>
      <c r="S66" s="31">
        <v>73.400000000000006</v>
      </c>
      <c r="T66" s="31"/>
      <c r="U66" s="31">
        <v>34.200000000000003</v>
      </c>
      <c r="V66" s="31"/>
      <c r="W66" s="31">
        <v>327</v>
      </c>
      <c r="X66" s="31">
        <v>407</v>
      </c>
      <c r="Y66" s="31">
        <v>534</v>
      </c>
      <c r="Z66" s="31">
        <v>674</v>
      </c>
      <c r="AA66" s="31">
        <v>800</v>
      </c>
      <c r="AB66" s="31"/>
      <c r="AC66" s="31"/>
    </row>
    <row r="67" spans="1:260" s="50" customFormat="1" x14ac:dyDescent="0.2">
      <c r="A67" s="8" t="s">
        <v>301</v>
      </c>
      <c r="B67" s="30" t="s">
        <v>629</v>
      </c>
      <c r="C67" s="122" t="s">
        <v>13</v>
      </c>
      <c r="D67" s="122"/>
      <c r="E67" s="13">
        <v>7</v>
      </c>
      <c r="F67" s="13">
        <v>0.21</v>
      </c>
      <c r="G67" s="13">
        <v>4.2</v>
      </c>
      <c r="H67" s="13">
        <v>2.66</v>
      </c>
      <c r="I67" s="13">
        <v>0</v>
      </c>
      <c r="J67" s="13">
        <v>0</v>
      </c>
      <c r="K67" s="13">
        <v>0</v>
      </c>
      <c r="L67" s="13">
        <v>0</v>
      </c>
      <c r="M67" s="13"/>
      <c r="N67" s="31">
        <v>48.5</v>
      </c>
      <c r="O67" s="31">
        <v>34</v>
      </c>
      <c r="P67" s="31">
        <v>14.5</v>
      </c>
      <c r="Q67" s="31"/>
      <c r="R67" s="31"/>
      <c r="S67" s="31"/>
      <c r="T67" s="31"/>
      <c r="U67" s="31">
        <v>25.8</v>
      </c>
      <c r="V67" s="31"/>
      <c r="W67" s="31">
        <v>266</v>
      </c>
      <c r="X67" s="31">
        <v>425</v>
      </c>
      <c r="Y67" s="31">
        <v>554</v>
      </c>
      <c r="Z67" s="31">
        <v>681</v>
      </c>
      <c r="AA67" s="31">
        <v>779</v>
      </c>
      <c r="AB67" s="31"/>
      <c r="AC67" s="21"/>
    </row>
    <row r="68" spans="1:260" s="50" customFormat="1" ht="25.5" x14ac:dyDescent="0.2">
      <c r="A68" s="8" t="s">
        <v>302</v>
      </c>
      <c r="B68" s="30" t="s">
        <v>630</v>
      </c>
      <c r="C68" s="122" t="s">
        <v>12</v>
      </c>
      <c r="D68" s="122"/>
      <c r="E68" s="13">
        <v>9.5</v>
      </c>
      <c r="F68" s="13">
        <v>0</v>
      </c>
      <c r="G68" s="13">
        <v>3.8</v>
      </c>
      <c r="H68" s="13">
        <v>4.75</v>
      </c>
      <c r="I68" s="13">
        <v>0.28499999999999998</v>
      </c>
      <c r="J68" s="13">
        <v>0</v>
      </c>
      <c r="K68" s="13">
        <v>0</v>
      </c>
      <c r="L68" s="13">
        <v>0</v>
      </c>
      <c r="M68" s="13"/>
      <c r="N68" s="31">
        <v>47.2</v>
      </c>
      <c r="O68" s="31">
        <v>22.9</v>
      </c>
      <c r="P68" s="31">
        <v>24.3</v>
      </c>
      <c r="Q68" s="31"/>
      <c r="R68" s="31"/>
      <c r="S68" s="31"/>
      <c r="T68" s="31"/>
      <c r="U68" s="31">
        <v>23.5</v>
      </c>
      <c r="V68" s="31"/>
      <c r="W68" s="31">
        <v>401</v>
      </c>
      <c r="X68" s="31">
        <v>526</v>
      </c>
      <c r="Y68" s="31">
        <v>619</v>
      </c>
      <c r="Z68" s="31">
        <v>780</v>
      </c>
      <c r="AA68" s="31">
        <v>1053</v>
      </c>
      <c r="AB68" s="31"/>
      <c r="AC68" s="31"/>
    </row>
    <row r="69" spans="1:260" s="50" customFormat="1" ht="25.5" x14ac:dyDescent="0.2">
      <c r="A69" s="8" t="s">
        <v>303</v>
      </c>
      <c r="B69" s="30" t="s">
        <v>631</v>
      </c>
      <c r="C69" s="122" t="s">
        <v>11</v>
      </c>
      <c r="D69" s="122"/>
      <c r="E69" s="13">
        <v>9.4</v>
      </c>
      <c r="F69" s="13">
        <v>0.47</v>
      </c>
      <c r="G69" s="13">
        <v>6.58</v>
      </c>
      <c r="H69" s="13">
        <v>2.82</v>
      </c>
      <c r="I69" s="13">
        <v>0</v>
      </c>
      <c r="J69" s="13">
        <v>0</v>
      </c>
      <c r="K69" s="13">
        <v>0</v>
      </c>
      <c r="L69" s="13">
        <v>0</v>
      </c>
      <c r="M69" s="13"/>
      <c r="N69" s="31">
        <v>43.1</v>
      </c>
      <c r="O69" s="31">
        <v>29.5</v>
      </c>
      <c r="P69" s="31">
        <v>13.7</v>
      </c>
      <c r="Q69" s="31">
        <v>39.799999999999997</v>
      </c>
      <c r="R69" s="31">
        <v>0.6</v>
      </c>
      <c r="S69" s="31">
        <v>59.6</v>
      </c>
      <c r="T69" s="31"/>
      <c r="U69" s="31">
        <v>32.799999999999997</v>
      </c>
      <c r="V69" s="31"/>
      <c r="W69" s="31">
        <v>234</v>
      </c>
      <c r="X69" s="31">
        <v>382</v>
      </c>
      <c r="Y69" s="31">
        <v>517</v>
      </c>
      <c r="Z69" s="31">
        <v>644</v>
      </c>
      <c r="AA69" s="31">
        <v>749</v>
      </c>
      <c r="AB69" s="31"/>
      <c r="AC69" s="31"/>
    </row>
    <row r="70" spans="1:260" s="50" customFormat="1" ht="25.5" x14ac:dyDescent="0.2">
      <c r="A70" s="8" t="s">
        <v>304</v>
      </c>
      <c r="B70" s="30" t="s">
        <v>631</v>
      </c>
      <c r="C70" s="122" t="s">
        <v>11</v>
      </c>
      <c r="D70" s="122"/>
      <c r="E70" s="13">
        <v>2.1</v>
      </c>
      <c r="F70" s="13">
        <v>4.2000000000000003E-2</v>
      </c>
      <c r="G70" s="13">
        <v>1.47</v>
      </c>
      <c r="H70" s="13">
        <v>0.42</v>
      </c>
      <c r="I70" s="13">
        <v>0</v>
      </c>
      <c r="J70" s="13">
        <v>0</v>
      </c>
      <c r="K70" s="13">
        <v>0</v>
      </c>
      <c r="L70" s="13">
        <v>0</v>
      </c>
      <c r="M70" s="13"/>
      <c r="N70" s="31">
        <v>25.7</v>
      </c>
      <c r="O70" s="31">
        <v>21.8</v>
      </c>
      <c r="P70" s="31">
        <v>4</v>
      </c>
      <c r="Q70" s="31">
        <v>21.5</v>
      </c>
      <c r="R70" s="31">
        <v>1.4</v>
      </c>
      <c r="S70" s="31">
        <v>77.099999999999994</v>
      </c>
      <c r="T70" s="31"/>
      <c r="U70" s="31">
        <v>36.1</v>
      </c>
      <c r="V70" s="31"/>
      <c r="W70" s="31">
        <v>288</v>
      </c>
      <c r="X70" s="31">
        <v>429</v>
      </c>
      <c r="Y70" s="31">
        <v>536</v>
      </c>
      <c r="Z70" s="31">
        <v>648</v>
      </c>
      <c r="AA70" s="31">
        <v>804</v>
      </c>
      <c r="AB70" s="31"/>
      <c r="AC70" s="31"/>
    </row>
    <row r="71" spans="1:260" s="50" customFormat="1" x14ac:dyDescent="0.2">
      <c r="A71" s="53" t="s">
        <v>305</v>
      </c>
      <c r="B71" s="44" t="s">
        <v>632</v>
      </c>
      <c r="C71" s="122" t="s">
        <v>10</v>
      </c>
      <c r="D71" s="122"/>
      <c r="E71" s="13">
        <v>31</v>
      </c>
      <c r="F71" s="13">
        <v>9.3000000000000007</v>
      </c>
      <c r="G71" s="13">
        <v>18.600000000000001</v>
      </c>
      <c r="H71" s="13">
        <v>0.62</v>
      </c>
      <c r="I71" s="13">
        <v>0</v>
      </c>
      <c r="J71" s="13">
        <v>0</v>
      </c>
      <c r="K71" s="13">
        <v>0</v>
      </c>
      <c r="L71" s="13">
        <v>0</v>
      </c>
      <c r="M71" s="13"/>
      <c r="N71" s="21">
        <v>98.4</v>
      </c>
      <c r="O71" s="21">
        <v>69.7</v>
      </c>
      <c r="P71" s="21">
        <v>28.7</v>
      </c>
      <c r="Q71" s="21">
        <v>96.3</v>
      </c>
      <c r="R71" s="21">
        <v>3.7</v>
      </c>
      <c r="S71" s="21" t="s">
        <v>164</v>
      </c>
      <c r="T71" s="21"/>
      <c r="U71" s="21">
        <v>24.2</v>
      </c>
      <c r="V71" s="21"/>
      <c r="W71" s="21">
        <v>317</v>
      </c>
      <c r="X71" s="21">
        <v>323</v>
      </c>
      <c r="Y71" s="21">
        <v>329</v>
      </c>
      <c r="Z71" s="21">
        <v>456</v>
      </c>
      <c r="AA71" s="21">
        <v>623</v>
      </c>
      <c r="AB71" s="21"/>
      <c r="AC71" s="21"/>
    </row>
    <row r="72" spans="1:260" s="50" customFormat="1" x14ac:dyDescent="0.2">
      <c r="A72" s="53" t="s">
        <v>306</v>
      </c>
      <c r="B72" s="44" t="s">
        <v>632</v>
      </c>
      <c r="C72" s="122" t="s">
        <v>10</v>
      </c>
      <c r="D72" s="122"/>
      <c r="E72" s="13">
        <v>8.82</v>
      </c>
      <c r="F72" s="13">
        <v>4.41</v>
      </c>
      <c r="G72" s="13">
        <v>3.528</v>
      </c>
      <c r="H72" s="13">
        <v>0.2646</v>
      </c>
      <c r="I72" s="13">
        <v>0</v>
      </c>
      <c r="J72" s="13">
        <v>0</v>
      </c>
      <c r="K72" s="13">
        <v>0</v>
      </c>
      <c r="L72" s="13">
        <v>0</v>
      </c>
      <c r="M72" s="13"/>
      <c r="N72" s="21">
        <v>84.8</v>
      </c>
      <c r="O72" s="21" t="s">
        <v>166</v>
      </c>
      <c r="P72" s="21">
        <v>7.8</v>
      </c>
      <c r="Q72" s="21">
        <v>91.5</v>
      </c>
      <c r="R72" s="21">
        <v>8.5</v>
      </c>
      <c r="S72" s="21" t="s">
        <v>164</v>
      </c>
      <c r="T72" s="21"/>
      <c r="U72" s="21">
        <v>30.5</v>
      </c>
      <c r="V72" s="21"/>
      <c r="W72" s="21">
        <v>396</v>
      </c>
      <c r="X72" s="21">
        <v>401</v>
      </c>
      <c r="Y72" s="21">
        <v>411</v>
      </c>
      <c r="Z72" s="21">
        <v>475</v>
      </c>
      <c r="AA72" s="21">
        <v>605</v>
      </c>
      <c r="AB72" s="21"/>
      <c r="AC72" s="21"/>
    </row>
    <row r="73" spans="1:260" s="50" customFormat="1" x14ac:dyDescent="0.2">
      <c r="A73" s="53" t="s">
        <v>352</v>
      </c>
      <c r="B73" s="44" t="s">
        <v>632</v>
      </c>
      <c r="C73" s="122" t="s">
        <v>10</v>
      </c>
      <c r="D73" s="122"/>
      <c r="E73" s="13">
        <v>4.9000000000000004</v>
      </c>
      <c r="F73" s="13">
        <v>3.43</v>
      </c>
      <c r="G73" s="13">
        <v>1.47</v>
      </c>
      <c r="H73" s="13">
        <v>0.14700000000000002</v>
      </c>
      <c r="I73" s="13">
        <v>0</v>
      </c>
      <c r="J73" s="13">
        <v>0</v>
      </c>
      <c r="K73" s="13">
        <v>0</v>
      </c>
      <c r="L73" s="13">
        <v>0</v>
      </c>
      <c r="M73" s="13"/>
      <c r="N73" s="21">
        <v>87.4</v>
      </c>
      <c r="O73" s="21" t="s">
        <v>166</v>
      </c>
      <c r="P73" s="21">
        <v>1.7</v>
      </c>
      <c r="Q73" s="21">
        <v>84.8</v>
      </c>
      <c r="R73" s="21">
        <v>1.2</v>
      </c>
      <c r="S73" s="21">
        <v>14</v>
      </c>
      <c r="T73" s="21"/>
      <c r="U73" s="21">
        <v>35.799999999999997</v>
      </c>
      <c r="V73" s="21"/>
      <c r="W73" s="21">
        <v>105</v>
      </c>
      <c r="X73" s="21">
        <v>178</v>
      </c>
      <c r="Y73" s="21">
        <v>235</v>
      </c>
      <c r="Z73" s="21">
        <v>324</v>
      </c>
      <c r="AA73" s="21">
        <v>514</v>
      </c>
      <c r="AB73" s="21"/>
      <c r="AC73" s="21"/>
    </row>
    <row r="74" spans="1:260" s="50" customFormat="1" x14ac:dyDescent="0.2">
      <c r="A74" s="8" t="s">
        <v>247</v>
      </c>
      <c r="B74" s="30" t="s">
        <v>633</v>
      </c>
      <c r="C74" s="122" t="s">
        <v>9</v>
      </c>
      <c r="D74" s="122"/>
      <c r="E74" s="124">
        <v>3.4</v>
      </c>
      <c r="F74" s="25">
        <v>0.23800000000000002</v>
      </c>
      <c r="G74" s="25">
        <v>2.72</v>
      </c>
      <c r="H74" s="25">
        <v>0.27200000000000002</v>
      </c>
      <c r="I74" s="25">
        <v>0</v>
      </c>
      <c r="J74" s="25">
        <v>0</v>
      </c>
      <c r="K74" s="25">
        <v>0</v>
      </c>
      <c r="L74" s="25">
        <v>0</v>
      </c>
      <c r="M74" s="25"/>
      <c r="N74" s="31">
        <v>26.4</v>
      </c>
      <c r="O74" s="31">
        <v>23.3</v>
      </c>
      <c r="P74" s="31">
        <v>3.1</v>
      </c>
      <c r="Q74" s="31"/>
      <c r="R74" s="31"/>
      <c r="S74" s="31"/>
      <c r="T74" s="31"/>
      <c r="U74" s="21">
        <v>36.4</v>
      </c>
      <c r="V74" s="21"/>
      <c r="W74" s="31">
        <v>307</v>
      </c>
      <c r="X74" s="31">
        <v>404</v>
      </c>
      <c r="Y74" s="31">
        <v>509</v>
      </c>
      <c r="Z74" s="31">
        <v>622</v>
      </c>
      <c r="AA74" s="31">
        <v>712</v>
      </c>
      <c r="AB74" s="31"/>
      <c r="AC74" s="31"/>
    </row>
    <row r="75" spans="1:260" s="50" customFormat="1" x14ac:dyDescent="0.2">
      <c r="A75" s="8" t="s">
        <v>307</v>
      </c>
      <c r="B75" s="30" t="s">
        <v>633</v>
      </c>
      <c r="C75" s="122" t="s">
        <v>9</v>
      </c>
      <c r="D75" s="122"/>
      <c r="E75" s="13">
        <v>2.5</v>
      </c>
      <c r="F75" s="13">
        <v>0.17499999999999999</v>
      </c>
      <c r="G75" s="13">
        <v>1.75</v>
      </c>
      <c r="H75" s="13">
        <v>0.5</v>
      </c>
      <c r="I75" s="13">
        <v>2.5000000000000001E-2</v>
      </c>
      <c r="J75" s="13">
        <v>0</v>
      </c>
      <c r="K75" s="13">
        <v>0</v>
      </c>
      <c r="L75" s="13">
        <v>0</v>
      </c>
      <c r="M75" s="13"/>
      <c r="N75" s="31">
        <v>16.7</v>
      </c>
      <c r="O75" s="31">
        <v>12.5</v>
      </c>
      <c r="P75" s="31">
        <v>4.2</v>
      </c>
      <c r="Q75" s="31"/>
      <c r="R75" s="31"/>
      <c r="S75" s="31"/>
      <c r="T75" s="31"/>
      <c r="U75" s="31">
        <v>43.2</v>
      </c>
      <c r="V75" s="31"/>
      <c r="W75" s="31">
        <v>246</v>
      </c>
      <c r="X75" s="31">
        <v>346</v>
      </c>
      <c r="Y75" s="31">
        <v>479</v>
      </c>
      <c r="Z75" s="31">
        <v>650</v>
      </c>
      <c r="AA75" s="31">
        <v>792</v>
      </c>
      <c r="AB75" s="31"/>
      <c r="AC75" s="31"/>
    </row>
    <row r="76" spans="1:260" s="50" customFormat="1" x14ac:dyDescent="0.2">
      <c r="A76" s="8" t="s">
        <v>327</v>
      </c>
      <c r="B76" s="30" t="s">
        <v>633</v>
      </c>
      <c r="C76" s="122" t="s">
        <v>9</v>
      </c>
      <c r="D76" s="122"/>
      <c r="E76" s="76">
        <v>2.8</v>
      </c>
      <c r="F76" s="25">
        <v>8.3999999999999991E-2</v>
      </c>
      <c r="G76" s="25">
        <v>1.9879999999999998</v>
      </c>
      <c r="H76" s="25">
        <v>0.56000000000000005</v>
      </c>
      <c r="I76" s="25">
        <v>0.14000000000000001</v>
      </c>
      <c r="J76" s="25">
        <v>0</v>
      </c>
      <c r="K76" s="25">
        <v>0</v>
      </c>
      <c r="L76" s="25">
        <v>0</v>
      </c>
      <c r="M76" s="25"/>
      <c r="N76" s="31">
        <v>21.2</v>
      </c>
      <c r="O76" s="31">
        <v>16.600000000000001</v>
      </c>
      <c r="P76" s="31">
        <v>4.5999999999999996</v>
      </c>
      <c r="Q76" s="31"/>
      <c r="R76" s="31"/>
      <c r="S76" s="31"/>
      <c r="T76" s="31"/>
      <c r="U76" s="31">
        <v>33</v>
      </c>
      <c r="V76" s="31"/>
      <c r="W76" s="31">
        <v>378</v>
      </c>
      <c r="X76" s="31">
        <v>453</v>
      </c>
      <c r="Y76" s="31">
        <v>582</v>
      </c>
      <c r="Z76" s="31">
        <v>708</v>
      </c>
      <c r="AA76" s="31">
        <v>810</v>
      </c>
      <c r="AB76" s="31"/>
      <c r="AC76" s="31"/>
      <c r="IS76" s="35"/>
      <c r="IT76" s="35"/>
      <c r="IU76" s="35"/>
      <c r="IV76" s="35"/>
      <c r="IW76" s="35"/>
      <c r="IX76" s="35"/>
      <c r="IY76" s="35"/>
      <c r="IZ76" s="35"/>
    </row>
    <row r="77" spans="1:260" s="50" customFormat="1" x14ac:dyDescent="0.2">
      <c r="A77" s="62" t="s">
        <v>562</v>
      </c>
      <c r="B77" s="30" t="s">
        <v>633</v>
      </c>
      <c r="C77" s="122" t="s">
        <v>9</v>
      </c>
      <c r="D77" s="122"/>
      <c r="E77" s="13">
        <v>2.8</v>
      </c>
      <c r="F77" s="13">
        <v>8.4000000000000005E-2</v>
      </c>
      <c r="G77" s="13">
        <v>2.2400000000000002</v>
      </c>
      <c r="H77" s="13">
        <v>0.56000000000000005</v>
      </c>
      <c r="I77" s="13">
        <v>0.03</v>
      </c>
      <c r="J77" s="13">
        <v>0</v>
      </c>
      <c r="K77" s="13">
        <v>0</v>
      </c>
      <c r="L77" s="13">
        <v>0</v>
      </c>
      <c r="M77" s="13"/>
      <c r="N77" s="21">
        <v>26.4</v>
      </c>
      <c r="O77" s="21">
        <v>21.8</v>
      </c>
      <c r="P77" s="21">
        <v>4.5999999999999996</v>
      </c>
      <c r="Q77" s="21">
        <v>23.7</v>
      </c>
      <c r="R77" s="21">
        <v>1.7</v>
      </c>
      <c r="S77" s="21">
        <v>74.599999999999994</v>
      </c>
      <c r="T77" s="21"/>
      <c r="U77" s="21">
        <v>35.5</v>
      </c>
      <c r="V77" s="21"/>
      <c r="W77" s="21">
        <v>267</v>
      </c>
      <c r="X77" s="21">
        <v>370</v>
      </c>
      <c r="Y77" s="21">
        <v>507</v>
      </c>
      <c r="Z77" s="21">
        <v>643</v>
      </c>
      <c r="AA77" s="21">
        <v>797</v>
      </c>
      <c r="AB77" s="21"/>
      <c r="AC77" s="21"/>
      <c r="IS77" s="35"/>
      <c r="IT77" s="35"/>
      <c r="IU77" s="35"/>
      <c r="IV77" s="35"/>
      <c r="IW77" s="35"/>
      <c r="IX77" s="35"/>
      <c r="IY77" s="35"/>
      <c r="IZ77" s="35"/>
    </row>
    <row r="78" spans="1:260" s="50" customFormat="1" x14ac:dyDescent="0.2">
      <c r="A78" s="8" t="s">
        <v>308</v>
      </c>
      <c r="B78" s="30" t="s">
        <v>634</v>
      </c>
      <c r="C78" s="122" t="s">
        <v>8</v>
      </c>
      <c r="D78" s="122"/>
      <c r="E78" s="59">
        <v>3.4</v>
      </c>
      <c r="F78" s="25">
        <v>0.34</v>
      </c>
      <c r="G78" s="25">
        <v>2.448</v>
      </c>
      <c r="H78" s="25">
        <v>0.57799999999999996</v>
      </c>
      <c r="I78" s="25">
        <v>0</v>
      </c>
      <c r="J78" s="25">
        <v>0</v>
      </c>
      <c r="K78" s="25">
        <v>0</v>
      </c>
      <c r="L78" s="25">
        <v>0</v>
      </c>
      <c r="M78" s="25"/>
      <c r="N78" s="31">
        <v>33.9</v>
      </c>
      <c r="O78" s="31">
        <v>27.7</v>
      </c>
      <c r="P78" s="31">
        <v>6.3</v>
      </c>
      <c r="Q78" s="31"/>
      <c r="R78" s="31"/>
      <c r="S78" s="31"/>
      <c r="T78" s="31"/>
      <c r="U78" s="31">
        <v>35.4</v>
      </c>
      <c r="V78" s="31"/>
      <c r="W78" s="31"/>
      <c r="X78" s="31"/>
      <c r="Y78" s="31"/>
      <c r="Z78" s="31"/>
      <c r="AA78" s="31"/>
      <c r="AB78" s="31"/>
      <c r="AC78" s="21"/>
      <c r="IS78" s="35"/>
      <c r="IT78" s="35"/>
      <c r="IU78" s="35"/>
      <c r="IV78" s="35"/>
      <c r="IW78" s="35"/>
      <c r="IX78" s="35"/>
      <c r="IY78" s="35"/>
      <c r="IZ78" s="35"/>
    </row>
    <row r="79" spans="1:260" s="50" customFormat="1" x14ac:dyDescent="0.2">
      <c r="A79" s="8" t="s">
        <v>309</v>
      </c>
      <c r="B79" s="30" t="s">
        <v>634</v>
      </c>
      <c r="C79" s="122" t="s">
        <v>8</v>
      </c>
      <c r="D79" s="122"/>
      <c r="E79" s="13">
        <v>3.8</v>
      </c>
      <c r="F79" s="13">
        <v>0.19</v>
      </c>
      <c r="G79" s="13">
        <v>3.04</v>
      </c>
      <c r="H79" s="13">
        <v>0.56999999999999995</v>
      </c>
      <c r="I79" s="13">
        <v>0</v>
      </c>
      <c r="J79" s="13">
        <v>0</v>
      </c>
      <c r="K79" s="13">
        <v>0</v>
      </c>
      <c r="L79" s="13">
        <v>0</v>
      </c>
      <c r="M79" s="13"/>
      <c r="N79" s="31">
        <v>32.1</v>
      </c>
      <c r="O79" s="31">
        <v>26.4</v>
      </c>
      <c r="P79" s="31">
        <v>5.6</v>
      </c>
      <c r="Q79" s="31"/>
      <c r="R79" s="31"/>
      <c r="S79" s="31"/>
      <c r="T79" s="31"/>
      <c r="U79" s="31">
        <v>31.2</v>
      </c>
      <c r="V79" s="31"/>
      <c r="W79" s="31"/>
      <c r="X79" s="31"/>
      <c r="Y79" s="31"/>
      <c r="Z79" s="31"/>
      <c r="AA79" s="31"/>
      <c r="AB79" s="31"/>
      <c r="AC79" s="21"/>
      <c r="IS79" s="35"/>
      <c r="IT79" s="35"/>
      <c r="IU79" s="35"/>
      <c r="IV79" s="35"/>
      <c r="IW79" s="35"/>
      <c r="IX79" s="35"/>
      <c r="IY79" s="35"/>
      <c r="IZ79" s="35"/>
    </row>
    <row r="80" spans="1:260" s="50" customFormat="1" x14ac:dyDescent="0.2">
      <c r="A80" s="8" t="s">
        <v>310</v>
      </c>
      <c r="B80" s="30" t="s">
        <v>634</v>
      </c>
      <c r="C80" s="122" t="s">
        <v>8</v>
      </c>
      <c r="D80" s="122"/>
      <c r="E80" s="13">
        <v>2.2999999999999998</v>
      </c>
      <c r="F80" s="13">
        <v>0.115</v>
      </c>
      <c r="G80" s="13">
        <v>1.4259999999999999</v>
      </c>
      <c r="H80" s="13">
        <v>0.73599999999999999</v>
      </c>
      <c r="I80" s="13">
        <v>0</v>
      </c>
      <c r="J80" s="13">
        <v>0</v>
      </c>
      <c r="K80" s="13">
        <v>0</v>
      </c>
      <c r="L80" s="13">
        <v>0</v>
      </c>
      <c r="M80" s="13"/>
      <c r="N80" s="31">
        <v>25.1</v>
      </c>
      <c r="O80" s="31">
        <v>20.7</v>
      </c>
      <c r="P80" s="31">
        <v>4.4000000000000004</v>
      </c>
      <c r="Q80" s="31"/>
      <c r="R80" s="31"/>
      <c r="S80" s="31"/>
      <c r="T80" s="31"/>
      <c r="U80" s="31">
        <v>35</v>
      </c>
      <c r="V80" s="31"/>
      <c r="W80" s="31">
        <v>250</v>
      </c>
      <c r="X80" s="31">
        <v>379</v>
      </c>
      <c r="Y80" s="31">
        <v>530</v>
      </c>
      <c r="Z80" s="31">
        <v>660</v>
      </c>
      <c r="AA80" s="31">
        <v>770</v>
      </c>
      <c r="AB80" s="31"/>
      <c r="AC80" s="21"/>
      <c r="IS80" s="35"/>
      <c r="IT80" s="35"/>
      <c r="IU80" s="35"/>
      <c r="IV80" s="35"/>
      <c r="IW80" s="35"/>
      <c r="IX80" s="35"/>
      <c r="IY80" s="35"/>
      <c r="IZ80" s="35"/>
    </row>
    <row r="81" spans="1:260" s="50" customFormat="1" x14ac:dyDescent="0.2">
      <c r="A81" s="8" t="s">
        <v>311</v>
      </c>
      <c r="B81" s="30" t="s">
        <v>634</v>
      </c>
      <c r="C81" s="122" t="s">
        <v>8</v>
      </c>
      <c r="D81" s="122"/>
      <c r="E81" s="13">
        <v>4.7</v>
      </c>
      <c r="F81" s="13">
        <v>0.65799999999999992</v>
      </c>
      <c r="G81" s="13">
        <v>3.6190000000000002</v>
      </c>
      <c r="H81" s="13">
        <v>0.42300000000000004</v>
      </c>
      <c r="I81" s="13">
        <v>0</v>
      </c>
      <c r="J81" s="13">
        <v>0</v>
      </c>
      <c r="K81" s="13">
        <v>0</v>
      </c>
      <c r="L81" s="13">
        <v>0</v>
      </c>
      <c r="M81" s="13"/>
      <c r="N81" s="31">
        <v>34.200000000000003</v>
      </c>
      <c r="O81" s="31">
        <v>29.2</v>
      </c>
      <c r="P81" s="31">
        <v>5</v>
      </c>
      <c r="Q81" s="31"/>
      <c r="R81" s="31"/>
      <c r="S81" s="31"/>
      <c r="T81" s="31"/>
      <c r="U81" s="31">
        <v>38.200000000000003</v>
      </c>
      <c r="V81" s="31"/>
      <c r="W81" s="31">
        <v>231</v>
      </c>
      <c r="X81" s="31">
        <v>363</v>
      </c>
      <c r="Y81" s="31">
        <v>454</v>
      </c>
      <c r="Z81" s="31">
        <v>618</v>
      </c>
      <c r="AA81" s="31">
        <v>719</v>
      </c>
      <c r="AB81" s="31"/>
      <c r="AC81" s="21"/>
      <c r="IS81" s="35"/>
      <c r="IT81" s="35"/>
      <c r="IU81" s="35"/>
      <c r="IV81" s="35"/>
      <c r="IW81" s="35"/>
      <c r="IX81" s="35"/>
      <c r="IY81" s="35"/>
      <c r="IZ81" s="35"/>
    </row>
    <row r="82" spans="1:260" s="50" customFormat="1" x14ac:dyDescent="0.2">
      <c r="A82" s="8" t="s">
        <v>548</v>
      </c>
      <c r="B82" s="30" t="s">
        <v>635</v>
      </c>
      <c r="C82" s="122" t="s">
        <v>7</v>
      </c>
      <c r="D82" s="122"/>
      <c r="E82" s="13"/>
      <c r="F82" s="13"/>
      <c r="G82" s="13"/>
      <c r="H82" s="13"/>
      <c r="I82" s="13"/>
      <c r="J82" s="13"/>
      <c r="K82" s="13"/>
      <c r="L82" s="13"/>
      <c r="M82" s="13"/>
      <c r="N82" s="31"/>
      <c r="O82" s="31"/>
      <c r="P82" s="31"/>
      <c r="Q82" s="31"/>
      <c r="R82" s="31"/>
      <c r="S82" s="31"/>
      <c r="T82" s="31"/>
      <c r="U82" s="31"/>
      <c r="V82" s="31"/>
      <c r="W82" s="31"/>
      <c r="X82" s="31"/>
      <c r="Y82" s="31"/>
      <c r="Z82" s="31"/>
      <c r="AA82" s="31"/>
      <c r="AB82" s="31"/>
      <c r="AC82" s="31"/>
    </row>
    <row r="83" spans="1:260" s="50" customFormat="1" x14ac:dyDescent="0.2">
      <c r="A83" s="8" t="s">
        <v>316</v>
      </c>
      <c r="B83" s="30" t="s">
        <v>636</v>
      </c>
      <c r="C83" s="122" t="s">
        <v>6</v>
      </c>
      <c r="D83" s="122"/>
      <c r="E83" s="13">
        <v>1.6</v>
      </c>
      <c r="F83" s="13">
        <v>9.6000000000000016E-2</v>
      </c>
      <c r="G83" s="13">
        <v>1.1360000000000001</v>
      </c>
      <c r="H83" s="13">
        <v>0.35200000000000004</v>
      </c>
      <c r="I83" s="13">
        <v>0</v>
      </c>
      <c r="J83" s="13">
        <v>0</v>
      </c>
      <c r="K83" s="13">
        <v>0</v>
      </c>
      <c r="L83" s="13">
        <v>0</v>
      </c>
      <c r="M83" s="13"/>
      <c r="N83" s="31">
        <v>23.6</v>
      </c>
      <c r="O83" s="31">
        <v>20.7</v>
      </c>
      <c r="P83" s="31">
        <v>2.9</v>
      </c>
      <c r="Q83" s="31"/>
      <c r="R83" s="31"/>
      <c r="S83" s="31"/>
      <c r="T83" s="31"/>
      <c r="U83" s="31">
        <v>38.5</v>
      </c>
      <c r="V83" s="31"/>
      <c r="W83" s="31">
        <v>298</v>
      </c>
      <c r="X83" s="31">
        <v>387</v>
      </c>
      <c r="Y83" s="31">
        <v>526</v>
      </c>
      <c r="Z83" s="31">
        <v>667</v>
      </c>
      <c r="AA83" s="31">
        <v>765</v>
      </c>
      <c r="AB83" s="31"/>
      <c r="AC83" s="21"/>
      <c r="IS83" s="35"/>
      <c r="IT83" s="35"/>
      <c r="IU83" s="35"/>
      <c r="IV83" s="35"/>
      <c r="IW83" s="35"/>
      <c r="IX83" s="35"/>
      <c r="IY83" s="35"/>
      <c r="IZ83" s="35"/>
    </row>
    <row r="84" spans="1:260" s="50" customFormat="1" x14ac:dyDescent="0.2">
      <c r="A84" s="8" t="s">
        <v>312</v>
      </c>
      <c r="B84" s="30" t="s">
        <v>636</v>
      </c>
      <c r="C84" s="122" t="s">
        <v>6</v>
      </c>
      <c r="D84" s="122"/>
      <c r="E84" s="13">
        <v>6.7</v>
      </c>
      <c r="F84" s="13">
        <v>6.7000000000000004E-2</v>
      </c>
      <c r="G84" s="13">
        <v>3.2160000000000002</v>
      </c>
      <c r="H84" s="13">
        <v>3.35</v>
      </c>
      <c r="I84" s="13">
        <v>0</v>
      </c>
      <c r="J84" s="13">
        <v>0</v>
      </c>
      <c r="K84" s="13">
        <v>0</v>
      </c>
      <c r="L84" s="13">
        <v>0</v>
      </c>
      <c r="M84" s="13"/>
      <c r="N84" s="31">
        <v>33</v>
      </c>
      <c r="O84" s="31">
        <v>20.9</v>
      </c>
      <c r="P84" s="31">
        <v>12</v>
      </c>
      <c r="Q84" s="31"/>
      <c r="R84" s="31"/>
      <c r="S84" s="31"/>
      <c r="T84" s="31"/>
      <c r="U84" s="31">
        <v>30.3</v>
      </c>
      <c r="V84" s="31"/>
      <c r="W84" s="31">
        <v>280</v>
      </c>
      <c r="X84" s="31">
        <v>416</v>
      </c>
      <c r="Y84" s="31">
        <v>556</v>
      </c>
      <c r="Z84" s="31">
        <v>668</v>
      </c>
      <c r="AA84" s="31">
        <v>755</v>
      </c>
      <c r="AB84" s="31"/>
      <c r="AC84" s="21"/>
      <c r="IS84" s="35"/>
      <c r="IT84" s="35"/>
      <c r="IU84" s="35"/>
      <c r="IV84" s="35"/>
      <c r="IW84" s="35"/>
      <c r="IX84" s="35"/>
      <c r="IY84" s="35"/>
      <c r="IZ84" s="35"/>
    </row>
    <row r="85" spans="1:260" s="50" customFormat="1" x14ac:dyDescent="0.2">
      <c r="A85" s="8" t="s">
        <v>313</v>
      </c>
      <c r="B85" s="30" t="s">
        <v>636</v>
      </c>
      <c r="C85" s="122" t="s">
        <v>6</v>
      </c>
      <c r="D85" s="122"/>
      <c r="E85" s="13">
        <v>2.7</v>
      </c>
      <c r="F85" s="13">
        <v>0.18900000000000003</v>
      </c>
      <c r="G85" s="13">
        <v>2.214</v>
      </c>
      <c r="H85" s="13">
        <v>0.27</v>
      </c>
      <c r="I85" s="13">
        <v>0</v>
      </c>
      <c r="J85" s="13">
        <v>0</v>
      </c>
      <c r="K85" s="13">
        <v>0</v>
      </c>
      <c r="L85" s="13">
        <v>0</v>
      </c>
      <c r="M85" s="13"/>
      <c r="N85" s="31">
        <v>29.1</v>
      </c>
      <c r="O85" s="31">
        <v>25.4</v>
      </c>
      <c r="P85" s="31">
        <v>3.7</v>
      </c>
      <c r="Q85" s="31"/>
      <c r="R85" s="31"/>
      <c r="S85" s="31"/>
      <c r="T85" s="31"/>
      <c r="U85" s="31">
        <v>34.4</v>
      </c>
      <c r="V85" s="31"/>
      <c r="W85" s="31">
        <v>227</v>
      </c>
      <c r="X85" s="31">
        <v>374</v>
      </c>
      <c r="Y85" s="31">
        <v>511</v>
      </c>
      <c r="Z85" s="31">
        <v>634</v>
      </c>
      <c r="AA85" s="31">
        <v>744</v>
      </c>
      <c r="AB85" s="31"/>
      <c r="AC85" s="21"/>
      <c r="IS85" s="35"/>
      <c r="IT85" s="35"/>
      <c r="IU85" s="35"/>
      <c r="IV85" s="35"/>
      <c r="IW85" s="35"/>
      <c r="IX85" s="35"/>
      <c r="IY85" s="35"/>
      <c r="IZ85" s="35"/>
    </row>
    <row r="86" spans="1:260" s="50" customFormat="1" x14ac:dyDescent="0.2">
      <c r="A86" s="8" t="s">
        <v>314</v>
      </c>
      <c r="B86" s="30" t="s">
        <v>636</v>
      </c>
      <c r="C86" s="122" t="s">
        <v>6</v>
      </c>
      <c r="D86" s="122"/>
      <c r="E86" s="13">
        <v>3.3</v>
      </c>
      <c r="F86" s="13">
        <v>0.19799999999999998</v>
      </c>
      <c r="G86" s="13">
        <v>3.0030000000000001</v>
      </c>
      <c r="H86" s="13">
        <v>9.8999999999999991E-2</v>
      </c>
      <c r="I86" s="13">
        <v>0</v>
      </c>
      <c r="J86" s="13">
        <v>0</v>
      </c>
      <c r="K86" s="13">
        <v>0</v>
      </c>
      <c r="L86" s="13">
        <v>0</v>
      </c>
      <c r="M86" s="13"/>
      <c r="N86" s="31">
        <v>21.9</v>
      </c>
      <c r="O86" s="31">
        <v>18.2</v>
      </c>
      <c r="P86" s="31">
        <v>3.7</v>
      </c>
      <c r="Q86" s="31"/>
      <c r="R86" s="31"/>
      <c r="S86" s="31"/>
      <c r="T86" s="31"/>
      <c r="U86" s="31">
        <v>31.7</v>
      </c>
      <c r="V86" s="31"/>
      <c r="W86" s="31">
        <v>248</v>
      </c>
      <c r="X86" s="31">
        <v>373</v>
      </c>
      <c r="Y86" s="31">
        <v>456</v>
      </c>
      <c r="Z86" s="31">
        <v>532</v>
      </c>
      <c r="AA86" s="31">
        <v>736</v>
      </c>
      <c r="AB86" s="31"/>
      <c r="AC86" s="21"/>
      <c r="IS86" s="35"/>
      <c r="IT86" s="35"/>
      <c r="IU86" s="35"/>
      <c r="IV86" s="35"/>
      <c r="IW86" s="35"/>
      <c r="IX86" s="35"/>
      <c r="IY86" s="35"/>
      <c r="IZ86" s="35"/>
    </row>
    <row r="87" spans="1:260" s="50" customFormat="1" x14ac:dyDescent="0.2">
      <c r="A87" s="8" t="s">
        <v>315</v>
      </c>
      <c r="B87" s="30" t="s">
        <v>636</v>
      </c>
      <c r="C87" s="122" t="s">
        <v>6</v>
      </c>
      <c r="D87" s="122"/>
      <c r="E87" s="13">
        <v>0.49</v>
      </c>
      <c r="F87" s="13">
        <v>1.9599999999999999E-2</v>
      </c>
      <c r="G87" s="13">
        <v>0.3871</v>
      </c>
      <c r="H87" s="13">
        <v>8.3299999999999999E-2</v>
      </c>
      <c r="I87" s="13">
        <v>0</v>
      </c>
      <c r="J87" s="13">
        <v>0</v>
      </c>
      <c r="K87" s="13">
        <v>0</v>
      </c>
      <c r="L87" s="13">
        <v>0</v>
      </c>
      <c r="M87" s="13"/>
      <c r="N87" s="31">
        <v>8.3000000000000007</v>
      </c>
      <c r="O87" s="31">
        <v>8.3000000000000007</v>
      </c>
      <c r="P87" s="21" t="s">
        <v>273</v>
      </c>
      <c r="Q87" s="31"/>
      <c r="R87" s="31"/>
      <c r="S87" s="31"/>
      <c r="T87" s="31"/>
      <c r="U87" s="31">
        <v>44.2</v>
      </c>
      <c r="V87" s="31"/>
      <c r="W87" s="31">
        <v>245</v>
      </c>
      <c r="X87" s="31">
        <v>339</v>
      </c>
      <c r="Y87" s="31">
        <v>478</v>
      </c>
      <c r="Z87" s="31">
        <v>634</v>
      </c>
      <c r="AA87" s="31">
        <v>704</v>
      </c>
      <c r="AB87" s="31"/>
      <c r="AC87" s="21"/>
      <c r="IS87" s="35"/>
      <c r="IT87" s="35"/>
      <c r="IU87" s="35"/>
      <c r="IV87" s="35"/>
      <c r="IW87" s="35"/>
      <c r="IX87" s="35"/>
      <c r="IY87" s="35"/>
      <c r="IZ87" s="35"/>
    </row>
    <row r="88" spans="1:260" s="50" customFormat="1" ht="25.5" x14ac:dyDescent="0.2">
      <c r="A88" s="53" t="s">
        <v>317</v>
      </c>
      <c r="B88" s="44" t="s">
        <v>637</v>
      </c>
      <c r="C88" s="122" t="s">
        <v>5</v>
      </c>
      <c r="D88" s="122"/>
      <c r="E88" s="13">
        <v>0</v>
      </c>
      <c r="F88" s="13">
        <v>0</v>
      </c>
      <c r="G88" s="13">
        <v>0</v>
      </c>
      <c r="H88" s="13">
        <v>0</v>
      </c>
      <c r="I88" s="13">
        <v>0</v>
      </c>
      <c r="J88" s="13">
        <v>0</v>
      </c>
      <c r="K88" s="13">
        <v>0</v>
      </c>
      <c r="L88" s="13">
        <v>0</v>
      </c>
      <c r="M88" s="13"/>
      <c r="N88" s="21">
        <v>66</v>
      </c>
      <c r="O88" s="21">
        <v>65.7</v>
      </c>
      <c r="P88" s="21" t="s">
        <v>273</v>
      </c>
      <c r="Q88" s="21">
        <v>58.6</v>
      </c>
      <c r="R88" s="21">
        <v>1.6</v>
      </c>
      <c r="S88" s="21">
        <v>39.799999999999997</v>
      </c>
      <c r="T88" s="21"/>
      <c r="U88" s="21">
        <v>46.4</v>
      </c>
      <c r="V88" s="21"/>
      <c r="W88" s="21">
        <v>132</v>
      </c>
      <c r="X88" s="21">
        <v>158</v>
      </c>
      <c r="Y88" s="21">
        <v>233</v>
      </c>
      <c r="Z88" s="21">
        <v>282</v>
      </c>
      <c r="AA88" s="21">
        <v>333</v>
      </c>
      <c r="AB88" s="21"/>
      <c r="AC88" s="21"/>
      <c r="IS88" s="35"/>
      <c r="IT88" s="35"/>
      <c r="IU88" s="35"/>
      <c r="IV88" s="35"/>
      <c r="IW88" s="35"/>
      <c r="IX88" s="35"/>
      <c r="IY88" s="35"/>
      <c r="IZ88" s="35"/>
    </row>
    <row r="89" spans="1:260" s="50" customFormat="1" ht="25.5" x14ac:dyDescent="0.2">
      <c r="A89" s="53" t="s">
        <v>318</v>
      </c>
      <c r="B89" s="44" t="s">
        <v>637</v>
      </c>
      <c r="C89" s="122" t="s">
        <v>5</v>
      </c>
      <c r="D89" s="122"/>
      <c r="E89" s="13">
        <v>1.4</v>
      </c>
      <c r="F89" s="13">
        <v>1.2599999999999998</v>
      </c>
      <c r="G89" s="13">
        <v>0.14000000000000001</v>
      </c>
      <c r="H89" s="13">
        <v>1.3999999999999999E-2</v>
      </c>
      <c r="I89" s="13">
        <v>0</v>
      </c>
      <c r="J89" s="13">
        <v>0</v>
      </c>
      <c r="K89" s="13">
        <v>0</v>
      </c>
      <c r="L89" s="13">
        <v>0</v>
      </c>
      <c r="M89" s="13"/>
      <c r="N89" s="21">
        <v>59.9</v>
      </c>
      <c r="O89" s="21">
        <v>59.6</v>
      </c>
      <c r="P89" s="21" t="s">
        <v>273</v>
      </c>
      <c r="Q89" s="21">
        <v>51.7</v>
      </c>
      <c r="R89" s="21">
        <v>1</v>
      </c>
      <c r="S89" s="21">
        <v>47.3</v>
      </c>
      <c r="T89" s="21"/>
      <c r="U89" s="21">
        <v>48.7</v>
      </c>
      <c r="V89" s="21"/>
      <c r="W89" s="21">
        <v>125</v>
      </c>
      <c r="X89" s="21">
        <v>158</v>
      </c>
      <c r="Y89" s="21">
        <v>234</v>
      </c>
      <c r="Z89" s="21">
        <v>320</v>
      </c>
      <c r="AA89" s="21">
        <v>388</v>
      </c>
      <c r="AB89" s="21"/>
      <c r="AC89" s="21"/>
      <c r="IS89" s="35"/>
      <c r="IT89" s="35"/>
      <c r="IU89" s="35"/>
      <c r="IV89" s="35"/>
      <c r="IW89" s="35"/>
      <c r="IX89" s="35"/>
      <c r="IY89" s="35"/>
      <c r="IZ89" s="35"/>
    </row>
    <row r="90" spans="1:260" s="50" customFormat="1" ht="25.5" x14ac:dyDescent="0.2">
      <c r="A90" s="8" t="s">
        <v>319</v>
      </c>
      <c r="B90" s="30" t="s">
        <v>638</v>
      </c>
      <c r="C90" s="122" t="s">
        <v>3</v>
      </c>
      <c r="D90" s="122"/>
      <c r="E90" s="13">
        <v>4.3</v>
      </c>
      <c r="F90" s="13">
        <v>8.5999999999999993E-2</v>
      </c>
      <c r="G90" s="13">
        <v>2.58</v>
      </c>
      <c r="H90" s="13">
        <v>1.72</v>
      </c>
      <c r="I90" s="13">
        <v>8.5999999999999993E-2</v>
      </c>
      <c r="J90" s="13">
        <v>0</v>
      </c>
      <c r="K90" s="13">
        <v>0</v>
      </c>
      <c r="L90" s="13">
        <v>0</v>
      </c>
      <c r="M90" s="13"/>
      <c r="N90" s="31">
        <v>20.9</v>
      </c>
      <c r="O90" s="31">
        <v>11.5</v>
      </c>
      <c r="P90" s="31">
        <v>9.4</v>
      </c>
      <c r="Q90" s="31"/>
      <c r="R90" s="31"/>
      <c r="S90" s="31"/>
      <c r="T90" s="31"/>
      <c r="U90" s="31">
        <v>37.6</v>
      </c>
      <c r="V90" s="31"/>
      <c r="W90" s="31">
        <v>226</v>
      </c>
      <c r="X90" s="31">
        <v>438</v>
      </c>
      <c r="Y90" s="31">
        <v>583</v>
      </c>
      <c r="Z90" s="31">
        <v>716</v>
      </c>
      <c r="AA90" s="31">
        <v>836</v>
      </c>
      <c r="AB90" s="31"/>
      <c r="AC90" s="31"/>
      <c r="IS90" s="35"/>
      <c r="IT90" s="35"/>
      <c r="IU90" s="35"/>
      <c r="IV90" s="35"/>
      <c r="IW90" s="35"/>
      <c r="IX90" s="35"/>
      <c r="IY90" s="35"/>
      <c r="IZ90" s="35"/>
    </row>
    <row r="91" spans="1:260" s="50" customFormat="1" ht="25.5" x14ac:dyDescent="0.2">
      <c r="A91" s="8" t="s">
        <v>320</v>
      </c>
      <c r="B91" s="30" t="s">
        <v>638</v>
      </c>
      <c r="C91" s="122" t="s">
        <v>3</v>
      </c>
      <c r="D91" s="122"/>
      <c r="E91" s="13">
        <v>9.6</v>
      </c>
      <c r="F91" s="13">
        <v>0.48</v>
      </c>
      <c r="G91" s="13">
        <v>5.76</v>
      </c>
      <c r="H91" s="13">
        <v>2.88</v>
      </c>
      <c r="I91" s="13">
        <v>9.6000000000000002E-2</v>
      </c>
      <c r="J91" s="13">
        <v>0</v>
      </c>
      <c r="K91" s="13">
        <v>0</v>
      </c>
      <c r="L91" s="13">
        <v>0</v>
      </c>
      <c r="M91" s="13"/>
      <c r="N91" s="31">
        <v>35.799999999999997</v>
      </c>
      <c r="O91" s="31">
        <v>19</v>
      </c>
      <c r="P91" s="31">
        <v>16.7</v>
      </c>
      <c r="Q91" s="31"/>
      <c r="R91" s="31"/>
      <c r="S91" s="31"/>
      <c r="T91" s="31"/>
      <c r="U91" s="31">
        <v>33.5</v>
      </c>
      <c r="V91" s="31"/>
      <c r="W91" s="31">
        <v>274</v>
      </c>
      <c r="X91" s="31">
        <v>393</v>
      </c>
      <c r="Y91" s="31">
        <v>517</v>
      </c>
      <c r="Z91" s="31">
        <v>676</v>
      </c>
      <c r="AA91" s="31">
        <v>833</v>
      </c>
      <c r="AB91" s="31"/>
      <c r="AC91" s="31"/>
      <c r="IR91" s="35"/>
      <c r="IS91" s="35"/>
      <c r="IT91" s="35"/>
      <c r="IU91" s="35"/>
      <c r="IV91" s="35"/>
      <c r="IW91" s="35"/>
      <c r="IX91" s="35"/>
      <c r="IY91" s="35"/>
      <c r="IZ91" s="35"/>
    </row>
    <row r="92" spans="1:260" s="50" customFormat="1" ht="25.5" x14ac:dyDescent="0.2">
      <c r="A92" s="8" t="s">
        <v>321</v>
      </c>
      <c r="B92" s="30" t="s">
        <v>638</v>
      </c>
      <c r="C92" s="122" t="s">
        <v>3</v>
      </c>
      <c r="D92" s="122"/>
      <c r="E92" s="13">
        <v>14</v>
      </c>
      <c r="F92" s="13">
        <v>0.7</v>
      </c>
      <c r="G92" s="13">
        <v>9.8000000000000007</v>
      </c>
      <c r="H92" s="13">
        <v>4.2</v>
      </c>
      <c r="I92" s="13">
        <v>0</v>
      </c>
      <c r="J92" s="13">
        <v>0</v>
      </c>
      <c r="K92" s="13">
        <v>0</v>
      </c>
      <c r="L92" s="13">
        <v>0</v>
      </c>
      <c r="M92" s="13"/>
      <c r="N92" s="31">
        <v>46.8</v>
      </c>
      <c r="O92" s="31">
        <v>22.2</v>
      </c>
      <c r="P92" s="31">
        <v>24.6</v>
      </c>
      <c r="Q92" s="31"/>
      <c r="R92" s="31"/>
      <c r="S92" s="31"/>
      <c r="T92" s="31"/>
      <c r="U92" s="31">
        <v>31.2</v>
      </c>
      <c r="V92" s="31"/>
      <c r="W92" s="31">
        <v>220</v>
      </c>
      <c r="X92" s="31">
        <v>359</v>
      </c>
      <c r="Y92" s="31">
        <v>515</v>
      </c>
      <c r="Z92" s="31">
        <v>653</v>
      </c>
      <c r="AA92" s="31">
        <v>767</v>
      </c>
      <c r="AB92" s="31"/>
      <c r="AC92" s="31"/>
      <c r="IS92" s="35"/>
      <c r="IT92" s="35"/>
      <c r="IU92" s="35"/>
      <c r="IV92" s="35"/>
      <c r="IW92" s="35"/>
      <c r="IX92" s="35"/>
      <c r="IY92" s="35"/>
      <c r="IZ92" s="35"/>
    </row>
    <row r="93" spans="1:260" s="50" customFormat="1" x14ac:dyDescent="0.2">
      <c r="A93" s="8" t="s">
        <v>322</v>
      </c>
      <c r="B93" s="30" t="s">
        <v>639</v>
      </c>
      <c r="C93" s="122" t="s">
        <v>2</v>
      </c>
      <c r="D93" s="122"/>
      <c r="E93" s="13">
        <v>5.7</v>
      </c>
      <c r="F93" s="13">
        <v>0</v>
      </c>
      <c r="G93" s="13">
        <v>0.45600000000000002</v>
      </c>
      <c r="H93" s="13">
        <v>2.2799999999999998</v>
      </c>
      <c r="I93" s="13">
        <v>2.85</v>
      </c>
      <c r="J93" s="13">
        <v>0.22800000000000001</v>
      </c>
      <c r="K93" s="13">
        <v>0</v>
      </c>
      <c r="L93" s="13">
        <v>0</v>
      </c>
      <c r="M93" s="13"/>
      <c r="N93" s="31">
        <v>35.5</v>
      </c>
      <c r="O93" s="31">
        <v>16.5</v>
      </c>
      <c r="P93" s="31">
        <v>19</v>
      </c>
      <c r="Q93" s="31" t="s">
        <v>135</v>
      </c>
      <c r="R93" s="31"/>
      <c r="S93" s="31"/>
      <c r="T93" s="31"/>
      <c r="U93" s="31">
        <v>28.4</v>
      </c>
      <c r="V93" s="31"/>
      <c r="W93" s="31">
        <v>376</v>
      </c>
      <c r="X93" s="31">
        <v>602</v>
      </c>
      <c r="Y93" s="31">
        <v>720</v>
      </c>
      <c r="Z93" s="31">
        <v>786</v>
      </c>
      <c r="AA93" s="31">
        <v>845</v>
      </c>
      <c r="AB93" s="31"/>
      <c r="AC93" s="31"/>
    </row>
    <row r="94" spans="1:260" s="50" customFormat="1" x14ac:dyDescent="0.2">
      <c r="A94" s="8" t="s">
        <v>353</v>
      </c>
      <c r="B94" s="30" t="s">
        <v>639</v>
      </c>
      <c r="C94" s="122" t="s">
        <v>2</v>
      </c>
      <c r="D94" s="122"/>
      <c r="E94" s="13">
        <v>7.8</v>
      </c>
      <c r="F94" s="13">
        <v>0</v>
      </c>
      <c r="G94" s="13">
        <v>0.78</v>
      </c>
      <c r="H94" s="13">
        <v>2.34</v>
      </c>
      <c r="I94" s="13">
        <v>3.9</v>
      </c>
      <c r="J94" s="13">
        <v>0.78</v>
      </c>
      <c r="K94" s="13">
        <v>0</v>
      </c>
      <c r="L94" s="13">
        <v>0</v>
      </c>
      <c r="M94" s="13"/>
      <c r="N94" s="31">
        <v>38.1</v>
      </c>
      <c r="O94" s="31">
        <v>17.8</v>
      </c>
      <c r="P94" s="31">
        <v>20.399999999999999</v>
      </c>
      <c r="Q94" s="31" t="s">
        <v>163</v>
      </c>
      <c r="R94" s="31" t="s">
        <v>165</v>
      </c>
      <c r="S94" s="31" t="s">
        <v>164</v>
      </c>
      <c r="T94" s="31"/>
      <c r="U94" s="31">
        <v>25.8</v>
      </c>
      <c r="V94" s="31"/>
      <c r="W94" s="31">
        <v>246</v>
      </c>
      <c r="X94" s="31">
        <v>526</v>
      </c>
      <c r="Y94" s="31">
        <v>719</v>
      </c>
      <c r="Z94" s="31">
        <v>799</v>
      </c>
      <c r="AA94" s="31">
        <v>856</v>
      </c>
      <c r="AB94" s="31"/>
      <c r="AC94" s="21"/>
    </row>
    <row r="95" spans="1:260" s="50" customFormat="1" x14ac:dyDescent="0.2">
      <c r="A95" s="8" t="s">
        <v>323</v>
      </c>
      <c r="B95" s="30" t="s">
        <v>639</v>
      </c>
      <c r="C95" s="122" t="s">
        <v>2</v>
      </c>
      <c r="D95" s="122"/>
      <c r="E95" s="13">
        <v>5.4</v>
      </c>
      <c r="F95" s="13">
        <v>0.21600000000000003</v>
      </c>
      <c r="G95" s="13">
        <v>1.62</v>
      </c>
      <c r="H95" s="13">
        <v>2.16</v>
      </c>
      <c r="I95" s="13">
        <v>1.08</v>
      </c>
      <c r="J95" s="13">
        <v>0.54</v>
      </c>
      <c r="K95" s="13">
        <v>0.10800000000000001</v>
      </c>
      <c r="L95" s="13">
        <v>0</v>
      </c>
      <c r="M95" s="13"/>
      <c r="N95" s="31">
        <v>40.299999999999997</v>
      </c>
      <c r="O95" s="31">
        <v>19.8</v>
      </c>
      <c r="P95" s="31">
        <v>20.5</v>
      </c>
      <c r="Q95" s="31" t="s">
        <v>163</v>
      </c>
      <c r="R95" s="31" t="s">
        <v>165</v>
      </c>
      <c r="S95" s="31" t="s">
        <v>164</v>
      </c>
      <c r="T95" s="31"/>
      <c r="U95" s="31">
        <v>26.2</v>
      </c>
      <c r="V95" s="31"/>
      <c r="W95" s="31">
        <v>318</v>
      </c>
      <c r="X95" s="31">
        <v>565</v>
      </c>
      <c r="Y95" s="31">
        <v>721</v>
      </c>
      <c r="Z95" s="31">
        <v>838</v>
      </c>
      <c r="AA95" s="31">
        <v>957</v>
      </c>
      <c r="AB95" s="31"/>
      <c r="AC95" s="31"/>
    </row>
    <row r="96" spans="1:260" s="50" customFormat="1" x14ac:dyDescent="0.2">
      <c r="A96" s="8" t="s">
        <v>324</v>
      </c>
      <c r="B96" s="30" t="s">
        <v>639</v>
      </c>
      <c r="C96" s="122" t="s">
        <v>2</v>
      </c>
      <c r="D96" s="122"/>
      <c r="E96" s="13">
        <v>4.7</v>
      </c>
      <c r="F96" s="13">
        <v>0</v>
      </c>
      <c r="G96" s="13">
        <v>0.94</v>
      </c>
      <c r="H96" s="13">
        <v>1.88</v>
      </c>
      <c r="I96" s="13">
        <v>0.94</v>
      </c>
      <c r="J96" s="13">
        <v>0.47</v>
      </c>
      <c r="K96" s="13">
        <v>0.23499999999999999</v>
      </c>
      <c r="L96" s="13">
        <v>0</v>
      </c>
      <c r="M96" s="13"/>
      <c r="N96" s="31">
        <v>39.200000000000003</v>
      </c>
      <c r="O96" s="31">
        <v>17.3</v>
      </c>
      <c r="P96" s="31">
        <v>22</v>
      </c>
      <c r="Q96" s="31" t="s">
        <v>163</v>
      </c>
      <c r="R96" s="31" t="s">
        <v>165</v>
      </c>
      <c r="S96" s="31" t="s">
        <v>164</v>
      </c>
      <c r="T96" s="31"/>
      <c r="U96" s="31">
        <v>23.7</v>
      </c>
      <c r="V96" s="31"/>
      <c r="W96" s="31">
        <v>422</v>
      </c>
      <c r="X96" s="31">
        <v>610</v>
      </c>
      <c r="Y96" s="31">
        <v>722</v>
      </c>
      <c r="Z96" s="31">
        <v>834</v>
      </c>
      <c r="AA96" s="31">
        <v>1024</v>
      </c>
      <c r="AB96" s="31"/>
      <c r="AC96" s="31"/>
    </row>
    <row r="97" spans="1:29" s="50" customFormat="1" x14ac:dyDescent="0.2">
      <c r="A97" s="8" t="s">
        <v>325</v>
      </c>
      <c r="B97" s="30" t="s">
        <v>639</v>
      </c>
      <c r="C97" s="122" t="s">
        <v>2</v>
      </c>
      <c r="D97" s="122"/>
      <c r="E97" s="13">
        <v>5</v>
      </c>
      <c r="F97" s="13">
        <v>0.05</v>
      </c>
      <c r="G97" s="13">
        <v>1</v>
      </c>
      <c r="H97" s="13">
        <v>2</v>
      </c>
      <c r="I97" s="13">
        <v>1</v>
      </c>
      <c r="J97" s="13">
        <v>0.5</v>
      </c>
      <c r="K97" s="13">
        <v>0.1</v>
      </c>
      <c r="L97" s="13">
        <v>0</v>
      </c>
      <c r="M97" s="13"/>
      <c r="N97" s="31">
        <v>30</v>
      </c>
      <c r="O97" s="31">
        <v>18</v>
      </c>
      <c r="P97" s="31">
        <v>12</v>
      </c>
      <c r="Q97" s="31" t="s">
        <v>163</v>
      </c>
      <c r="R97" s="31" t="s">
        <v>165</v>
      </c>
      <c r="S97" s="31" t="s">
        <v>164</v>
      </c>
      <c r="T97" s="31"/>
      <c r="U97" s="31">
        <v>25.2</v>
      </c>
      <c r="V97" s="31"/>
      <c r="W97" s="31">
        <v>463</v>
      </c>
      <c r="X97" s="31">
        <v>610</v>
      </c>
      <c r="Y97" s="31">
        <v>738</v>
      </c>
      <c r="Z97" s="31">
        <v>833</v>
      </c>
      <c r="AA97" s="31">
        <v>975</v>
      </c>
      <c r="AB97" s="31"/>
      <c r="AC97" s="31"/>
    </row>
    <row r="98" spans="1:29" s="50" customFormat="1" x14ac:dyDescent="0.2">
      <c r="A98" s="8" t="s">
        <v>548</v>
      </c>
      <c r="B98" s="30" t="s">
        <v>640</v>
      </c>
      <c r="C98" s="122" t="s">
        <v>1</v>
      </c>
      <c r="D98" s="122"/>
      <c r="E98" s="13"/>
      <c r="F98" s="13"/>
      <c r="G98" s="13"/>
      <c r="H98" s="13"/>
      <c r="I98" s="13"/>
      <c r="J98" s="13"/>
      <c r="K98" s="13"/>
      <c r="L98" s="13"/>
      <c r="M98" s="13"/>
      <c r="N98" s="31"/>
      <c r="O98" s="31"/>
      <c r="P98" s="31"/>
      <c r="Q98" s="31"/>
      <c r="R98" s="31"/>
      <c r="S98" s="31"/>
      <c r="T98" s="31"/>
      <c r="U98" s="31"/>
      <c r="V98" s="31"/>
      <c r="W98" s="31"/>
      <c r="X98" s="31"/>
      <c r="Y98" s="31"/>
      <c r="Z98" s="31"/>
      <c r="AA98" s="31"/>
      <c r="AB98" s="31"/>
      <c r="AC98" s="31"/>
    </row>
    <row r="100" spans="1:29" x14ac:dyDescent="0.2">
      <c r="A100" s="125" t="s">
        <v>755</v>
      </c>
    </row>
    <row r="101" spans="1:29" ht="14.25" x14ac:dyDescent="0.2">
      <c r="A101" s="131" t="s">
        <v>599</v>
      </c>
    </row>
    <row r="102" spans="1:29" ht="14.25" x14ac:dyDescent="0.2">
      <c r="A102" s="131" t="s">
        <v>601</v>
      </c>
    </row>
  </sheetData>
  <sortState ref="A2:OR144">
    <sortCondition ref="B2:B144"/>
  </sortState>
  <mergeCells count="4">
    <mergeCell ref="E1:L1"/>
    <mergeCell ref="A1:C1"/>
    <mergeCell ref="N1:S1"/>
    <mergeCell ref="W1:AA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S85"/>
  <sheetViews>
    <sheetView workbookViewId="0">
      <selection sqref="A1:C1"/>
    </sheetView>
  </sheetViews>
  <sheetFormatPr defaultRowHeight="12.75" x14ac:dyDescent="0.2"/>
  <cols>
    <col min="1" max="1" width="10.140625" customWidth="1"/>
    <col min="2" max="2" width="15.7109375" bestFit="1" customWidth="1"/>
    <col min="3" max="3" width="64.85546875" customWidth="1"/>
    <col min="4" max="4" width="2.140625" customWidth="1"/>
    <col min="5" max="5" width="10.42578125" customWidth="1"/>
    <col min="6" max="6" width="6.85546875" customWidth="1"/>
    <col min="7" max="7" width="7" customWidth="1"/>
    <col min="8" max="8" width="6.7109375" customWidth="1"/>
    <col min="9" max="9" width="7.28515625" customWidth="1"/>
    <col min="10" max="11" width="7.42578125" customWidth="1"/>
    <col min="12" max="12" width="8.140625" customWidth="1"/>
    <col min="13" max="13" width="2.7109375" customWidth="1"/>
    <col min="14" max="14" width="8.7109375" bestFit="1" customWidth="1"/>
    <col min="15" max="17" width="5.7109375" bestFit="1" customWidth="1"/>
    <col min="18" max="18" width="7.28515625" bestFit="1" customWidth="1"/>
  </cols>
  <sheetData>
    <row r="1" spans="1:409" x14ac:dyDescent="0.2">
      <c r="A1" s="170" t="s">
        <v>119</v>
      </c>
      <c r="B1" s="170"/>
      <c r="C1" s="170"/>
      <c r="E1" s="167" t="s">
        <v>595</v>
      </c>
      <c r="F1" s="167"/>
      <c r="G1" s="167"/>
      <c r="H1" s="167"/>
      <c r="I1" s="167"/>
      <c r="J1" s="167"/>
      <c r="K1" s="167"/>
      <c r="L1" s="167"/>
      <c r="N1" s="158" t="s">
        <v>724</v>
      </c>
      <c r="O1" s="168"/>
      <c r="P1" s="168"/>
      <c r="Q1" s="168"/>
      <c r="R1" s="168"/>
    </row>
    <row r="2" spans="1:409" ht="51" x14ac:dyDescent="0.2">
      <c r="A2" s="3" t="s">
        <v>725</v>
      </c>
      <c r="B2" s="36" t="s">
        <v>525</v>
      </c>
      <c r="C2" s="43" t="s">
        <v>0</v>
      </c>
      <c r="D2" s="43"/>
      <c r="E2" s="1" t="s">
        <v>488</v>
      </c>
      <c r="F2" s="28" t="s">
        <v>587</v>
      </c>
      <c r="G2" s="28" t="s">
        <v>588</v>
      </c>
      <c r="H2" s="28" t="s">
        <v>589</v>
      </c>
      <c r="I2" s="28" t="s">
        <v>590</v>
      </c>
      <c r="J2" s="28" t="s">
        <v>591</v>
      </c>
      <c r="K2" s="28" t="s">
        <v>592</v>
      </c>
      <c r="L2" s="28" t="s">
        <v>593</v>
      </c>
      <c r="M2" s="1"/>
      <c r="N2" s="12" t="s">
        <v>257</v>
      </c>
      <c r="O2" s="12" t="s">
        <v>258</v>
      </c>
      <c r="P2" s="12" t="s">
        <v>259</v>
      </c>
      <c r="Q2" s="12" t="s">
        <v>260</v>
      </c>
      <c r="R2" s="12" t="s">
        <v>261</v>
      </c>
      <c r="S2" s="69"/>
      <c r="T2" s="69"/>
      <c r="U2" s="69"/>
      <c r="V2" s="69"/>
      <c r="W2" s="69"/>
      <c r="X2" s="69"/>
      <c r="Y2" s="69"/>
      <c r="Z2" s="69"/>
      <c r="AA2" s="69"/>
      <c r="AB2" s="69"/>
      <c r="AC2" s="69"/>
      <c r="AD2" s="69"/>
      <c r="AE2" s="69"/>
      <c r="AF2" s="69"/>
    </row>
    <row r="3" spans="1:409" s="68" customFormat="1" x14ac:dyDescent="0.2">
      <c r="A3" s="8" t="s">
        <v>358</v>
      </c>
      <c r="B3" s="30" t="s">
        <v>641</v>
      </c>
      <c r="C3" s="57" t="s">
        <v>60</v>
      </c>
      <c r="D3" s="57"/>
      <c r="E3" s="11">
        <v>2.6</v>
      </c>
      <c r="F3" s="11">
        <v>0</v>
      </c>
      <c r="G3" s="11">
        <v>2.6000000000000002E-2</v>
      </c>
      <c r="H3" s="11">
        <v>0.52</v>
      </c>
      <c r="I3" s="11">
        <v>0.78</v>
      </c>
      <c r="J3" s="11">
        <v>0.52</v>
      </c>
      <c r="K3" s="11">
        <v>0.52</v>
      </c>
      <c r="L3" s="11">
        <v>0.10400000000000001</v>
      </c>
      <c r="M3" s="14"/>
      <c r="N3" s="14">
        <v>503</v>
      </c>
      <c r="O3" s="14">
        <v>719</v>
      </c>
      <c r="P3" s="14">
        <v>969</v>
      </c>
      <c r="Q3" s="21"/>
      <c r="R3" s="14">
        <v>1304</v>
      </c>
      <c r="S3" s="66"/>
      <c r="T3" s="66"/>
      <c r="U3" s="66"/>
      <c r="V3" s="66"/>
      <c r="W3" s="66"/>
      <c r="X3" s="66"/>
      <c r="Y3" s="66"/>
      <c r="Z3" s="70"/>
      <c r="AA3" s="70"/>
      <c r="AB3" s="50"/>
      <c r="AC3" s="35"/>
      <c r="AD3" s="35"/>
      <c r="AE3" s="35"/>
      <c r="AF3" s="35"/>
      <c r="AG3" s="35"/>
      <c r="AH3" s="35"/>
      <c r="AI3" s="35"/>
      <c r="AJ3" s="35"/>
      <c r="AK3" s="35"/>
      <c r="AL3" s="35"/>
      <c r="AM3" s="35"/>
      <c r="AN3" s="35"/>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c r="IX3" s="50"/>
      <c r="IY3" s="50"/>
      <c r="IZ3" s="50"/>
      <c r="JA3" s="50"/>
      <c r="JB3" s="50"/>
      <c r="JC3" s="50"/>
      <c r="JD3" s="50"/>
      <c r="JE3" s="50"/>
      <c r="JF3" s="50"/>
      <c r="JG3" s="50"/>
      <c r="JH3" s="50"/>
      <c r="JI3" s="50"/>
      <c r="JJ3" s="50"/>
      <c r="JK3" s="50"/>
      <c r="JL3" s="50"/>
      <c r="JM3" s="50"/>
      <c r="JN3" s="50"/>
      <c r="JO3" s="50"/>
      <c r="JP3" s="50"/>
      <c r="JQ3" s="50"/>
      <c r="JR3" s="50"/>
      <c r="JS3" s="50"/>
      <c r="JT3" s="50"/>
      <c r="JU3" s="50"/>
      <c r="JV3" s="50"/>
      <c r="JW3" s="50"/>
      <c r="JX3" s="50"/>
      <c r="JY3" s="50"/>
      <c r="JZ3" s="50"/>
      <c r="KA3" s="50"/>
      <c r="KB3" s="50"/>
      <c r="KC3" s="50"/>
      <c r="KD3" s="50"/>
      <c r="KE3" s="50"/>
      <c r="KF3" s="50"/>
      <c r="KG3" s="50"/>
      <c r="KH3" s="50"/>
      <c r="KI3" s="50"/>
      <c r="KJ3" s="50"/>
      <c r="KK3" s="50"/>
      <c r="KL3" s="50"/>
      <c r="KM3" s="50"/>
      <c r="KN3" s="50"/>
      <c r="KO3" s="50"/>
      <c r="KP3" s="50"/>
      <c r="KQ3" s="50"/>
      <c r="KR3" s="50"/>
      <c r="KS3" s="50"/>
      <c r="KT3" s="50"/>
      <c r="KU3" s="50"/>
      <c r="KV3" s="50"/>
      <c r="KW3" s="50"/>
      <c r="KX3" s="50"/>
      <c r="KY3" s="50"/>
      <c r="KZ3" s="50"/>
      <c r="LA3" s="50"/>
      <c r="LB3" s="50"/>
      <c r="LC3" s="50"/>
      <c r="LD3" s="50"/>
      <c r="LE3" s="50"/>
      <c r="LF3" s="50"/>
      <c r="LG3" s="50"/>
      <c r="LH3" s="50"/>
      <c r="LI3" s="50"/>
      <c r="LJ3" s="50"/>
      <c r="LK3" s="50"/>
      <c r="LL3" s="50"/>
      <c r="LM3" s="50"/>
      <c r="LN3" s="50"/>
      <c r="LO3" s="50"/>
      <c r="LP3" s="50"/>
      <c r="LQ3" s="50"/>
      <c r="LR3" s="50"/>
      <c r="LS3" s="50"/>
      <c r="LT3" s="50"/>
      <c r="LU3" s="50"/>
      <c r="LV3" s="50"/>
      <c r="LW3" s="50"/>
      <c r="LX3" s="50"/>
      <c r="LY3" s="50"/>
      <c r="LZ3" s="50"/>
      <c r="MA3" s="50"/>
      <c r="MB3" s="50"/>
      <c r="MC3" s="50"/>
      <c r="MD3" s="50"/>
      <c r="ME3" s="50"/>
      <c r="MF3" s="50"/>
      <c r="MG3" s="50"/>
      <c r="MH3" s="50"/>
      <c r="MI3" s="50"/>
      <c r="MJ3" s="50"/>
      <c r="MK3" s="50"/>
      <c r="ML3" s="50"/>
      <c r="MM3" s="50"/>
      <c r="MN3" s="50"/>
      <c r="MO3" s="50"/>
      <c r="MP3" s="50"/>
      <c r="MQ3" s="50"/>
      <c r="MR3" s="50"/>
      <c r="MS3" s="50"/>
      <c r="MT3" s="50"/>
      <c r="MU3" s="50"/>
      <c r="MV3" s="50"/>
      <c r="MW3" s="50"/>
      <c r="MX3" s="50"/>
      <c r="MY3" s="50"/>
      <c r="MZ3" s="50"/>
      <c r="NA3" s="50"/>
      <c r="NB3" s="50"/>
      <c r="NC3" s="50"/>
      <c r="ND3" s="50"/>
      <c r="NE3" s="50"/>
      <c r="NF3" s="50"/>
      <c r="NG3" s="50"/>
      <c r="NH3" s="50"/>
      <c r="NI3" s="50"/>
      <c r="NJ3" s="50"/>
      <c r="NK3" s="50"/>
      <c r="NL3" s="50"/>
      <c r="NM3" s="50"/>
      <c r="NN3" s="50"/>
      <c r="NO3" s="50"/>
      <c r="NP3" s="50"/>
      <c r="NQ3" s="50"/>
      <c r="NR3" s="50"/>
      <c r="NS3" s="50"/>
      <c r="NT3" s="50"/>
      <c r="NU3" s="50"/>
      <c r="NV3" s="50"/>
      <c r="NW3" s="50"/>
      <c r="NX3" s="50"/>
      <c r="NY3" s="50"/>
      <c r="NZ3" s="50"/>
      <c r="OA3" s="50"/>
      <c r="OB3" s="50"/>
      <c r="OC3" s="50"/>
      <c r="OD3" s="50"/>
      <c r="OE3" s="58"/>
      <c r="OF3" s="58"/>
      <c r="OG3" s="58"/>
      <c r="OH3" s="58"/>
      <c r="OI3" s="58"/>
      <c r="OJ3" s="58"/>
      <c r="OK3" s="58"/>
    </row>
    <row r="4" spans="1:409" s="68" customFormat="1" x14ac:dyDescent="0.2">
      <c r="A4" s="8" t="s">
        <v>359</v>
      </c>
      <c r="B4" s="30" t="s">
        <v>641</v>
      </c>
      <c r="C4" s="57" t="s">
        <v>60</v>
      </c>
      <c r="D4" s="57"/>
      <c r="E4" s="11">
        <v>5.6</v>
      </c>
      <c r="F4" s="11">
        <v>0</v>
      </c>
      <c r="G4" s="11">
        <v>0.504</v>
      </c>
      <c r="H4" s="11">
        <v>1.1200000000000001</v>
      </c>
      <c r="I4" s="11">
        <v>1.1200000000000001</v>
      </c>
      <c r="J4" s="11">
        <v>1.1200000000000001</v>
      </c>
      <c r="K4" s="11">
        <v>1.1200000000000001</v>
      </c>
      <c r="L4" s="11">
        <v>0.504</v>
      </c>
      <c r="M4" s="14"/>
      <c r="N4" s="14">
        <v>495</v>
      </c>
      <c r="O4" s="14">
        <v>707</v>
      </c>
      <c r="P4" s="14">
        <v>1004</v>
      </c>
      <c r="Q4" s="21"/>
      <c r="R4" s="14">
        <v>1315</v>
      </c>
      <c r="S4" s="66"/>
      <c r="T4" s="66"/>
      <c r="U4" s="66"/>
      <c r="V4" s="66"/>
      <c r="W4" s="66"/>
      <c r="X4" s="66"/>
      <c r="Y4" s="66"/>
      <c r="Z4" s="70"/>
      <c r="AA4" s="70"/>
      <c r="AB4" s="50"/>
      <c r="AC4" s="35"/>
      <c r="AD4" s="35"/>
      <c r="AE4" s="35"/>
      <c r="AF4" s="35"/>
      <c r="AG4" s="35"/>
      <c r="AH4" s="35"/>
      <c r="AI4" s="35"/>
      <c r="AJ4" s="35"/>
      <c r="AK4" s="35"/>
      <c r="AL4" s="35"/>
      <c r="AM4" s="35"/>
      <c r="AN4" s="35"/>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c r="IO4" s="50"/>
      <c r="IP4" s="50"/>
      <c r="IQ4" s="50"/>
      <c r="IR4" s="50"/>
      <c r="IS4" s="50"/>
      <c r="IT4" s="50"/>
      <c r="IU4" s="50"/>
      <c r="IV4" s="50"/>
      <c r="IW4" s="50"/>
      <c r="IX4" s="50"/>
      <c r="IY4" s="50"/>
      <c r="IZ4" s="50"/>
      <c r="JA4" s="50"/>
      <c r="JB4" s="50"/>
      <c r="JC4" s="50"/>
      <c r="JD4" s="50"/>
      <c r="JE4" s="50"/>
      <c r="JF4" s="50"/>
      <c r="JG4" s="50"/>
      <c r="JH4" s="50"/>
      <c r="JI4" s="50"/>
      <c r="JJ4" s="50"/>
      <c r="JK4" s="50"/>
      <c r="JL4" s="50"/>
      <c r="JM4" s="50"/>
      <c r="JN4" s="50"/>
      <c r="JO4" s="50"/>
      <c r="JP4" s="50"/>
      <c r="JQ4" s="50"/>
      <c r="JR4" s="50"/>
      <c r="JS4" s="50"/>
      <c r="JT4" s="50"/>
      <c r="JU4" s="50"/>
      <c r="JV4" s="50"/>
      <c r="JW4" s="50"/>
      <c r="JX4" s="50"/>
      <c r="JY4" s="50"/>
      <c r="JZ4" s="50"/>
      <c r="KA4" s="50"/>
      <c r="KB4" s="50"/>
      <c r="KC4" s="50"/>
      <c r="KD4" s="50"/>
      <c r="KE4" s="50"/>
      <c r="KF4" s="50"/>
      <c r="KG4" s="50"/>
      <c r="KH4" s="50"/>
      <c r="KI4" s="50"/>
      <c r="KJ4" s="50"/>
      <c r="KK4" s="50"/>
      <c r="KL4" s="50"/>
      <c r="KM4" s="50"/>
      <c r="KN4" s="50"/>
      <c r="KO4" s="50"/>
      <c r="KP4" s="50"/>
      <c r="KQ4" s="50"/>
      <c r="KR4" s="50"/>
      <c r="KS4" s="50"/>
      <c r="KT4" s="50"/>
      <c r="KU4" s="50"/>
      <c r="KV4" s="50"/>
      <c r="KW4" s="50"/>
      <c r="KX4" s="50"/>
      <c r="KY4" s="50"/>
      <c r="KZ4" s="50"/>
      <c r="LA4" s="50"/>
      <c r="LB4" s="50"/>
      <c r="LC4" s="50"/>
      <c r="LD4" s="50"/>
      <c r="LE4" s="50"/>
      <c r="LF4" s="50"/>
      <c r="LG4" s="50"/>
      <c r="LH4" s="50"/>
      <c r="LI4" s="50"/>
      <c r="LJ4" s="50"/>
      <c r="LK4" s="50"/>
      <c r="LL4" s="50"/>
      <c r="LM4" s="50"/>
      <c r="LN4" s="50"/>
      <c r="LO4" s="50"/>
      <c r="LP4" s="50"/>
      <c r="LQ4" s="50"/>
      <c r="LR4" s="50"/>
      <c r="LS4" s="50"/>
      <c r="LT4" s="50"/>
      <c r="LU4" s="50"/>
      <c r="LV4" s="50"/>
      <c r="LW4" s="50"/>
      <c r="LX4" s="50"/>
      <c r="LY4" s="50"/>
      <c r="LZ4" s="50"/>
      <c r="MA4" s="50"/>
      <c r="MB4" s="50"/>
      <c r="MC4" s="50"/>
      <c r="MD4" s="50"/>
      <c r="ME4" s="50"/>
      <c r="MF4" s="50"/>
      <c r="MG4" s="50"/>
      <c r="MH4" s="50"/>
      <c r="MI4" s="50"/>
      <c r="MJ4" s="50"/>
      <c r="MK4" s="50"/>
      <c r="ML4" s="50"/>
      <c r="MM4" s="50"/>
      <c r="MN4" s="50"/>
      <c r="MO4" s="50"/>
      <c r="MP4" s="50"/>
      <c r="MQ4" s="50"/>
      <c r="MR4" s="50"/>
      <c r="MS4" s="50"/>
      <c r="MT4" s="50"/>
      <c r="MU4" s="50"/>
      <c r="MV4" s="50"/>
      <c r="MW4" s="50"/>
      <c r="MX4" s="50"/>
      <c r="MY4" s="50"/>
      <c r="MZ4" s="50"/>
      <c r="NA4" s="50"/>
      <c r="NB4" s="50"/>
      <c r="NC4" s="50"/>
      <c r="ND4" s="50"/>
      <c r="NE4" s="50"/>
      <c r="NF4" s="50"/>
      <c r="NG4" s="50"/>
      <c r="NH4" s="50"/>
      <c r="NI4" s="50"/>
      <c r="NJ4" s="50"/>
      <c r="NK4" s="50"/>
      <c r="NL4" s="50"/>
      <c r="NM4" s="50"/>
      <c r="NN4" s="50"/>
      <c r="NO4" s="50"/>
      <c r="NP4" s="50"/>
      <c r="NQ4" s="50"/>
      <c r="NR4" s="50"/>
      <c r="NS4" s="50"/>
      <c r="NT4" s="50"/>
      <c r="NU4" s="50"/>
      <c r="NV4" s="50"/>
      <c r="NW4" s="50"/>
      <c r="NX4" s="50"/>
      <c r="NY4" s="50"/>
      <c r="NZ4" s="50"/>
      <c r="OA4" s="50"/>
      <c r="OB4" s="50"/>
      <c r="OC4" s="50"/>
      <c r="OD4" s="58"/>
      <c r="OE4" s="50"/>
      <c r="OF4" s="50"/>
      <c r="OG4" s="50"/>
      <c r="OH4" s="50"/>
      <c r="OI4" s="50"/>
      <c r="OJ4" s="50"/>
      <c r="OK4" s="50"/>
    </row>
    <row r="5" spans="1:409" s="68" customFormat="1" x14ac:dyDescent="0.2">
      <c r="A5" s="8" t="s">
        <v>360</v>
      </c>
      <c r="B5" s="30" t="s">
        <v>641</v>
      </c>
      <c r="C5" s="57" t="s">
        <v>60</v>
      </c>
      <c r="D5" s="57"/>
      <c r="E5" s="11">
        <v>3</v>
      </c>
      <c r="F5" s="11">
        <v>0</v>
      </c>
      <c r="G5" s="11">
        <v>0.03</v>
      </c>
      <c r="H5" s="11">
        <v>0.6</v>
      </c>
      <c r="I5" s="11">
        <v>1.2</v>
      </c>
      <c r="J5" s="11">
        <v>0.9</v>
      </c>
      <c r="K5" s="11">
        <v>0.6</v>
      </c>
      <c r="L5" s="11">
        <v>0.12</v>
      </c>
      <c r="M5" s="14"/>
      <c r="N5" s="14">
        <v>366</v>
      </c>
      <c r="O5" s="14">
        <v>679</v>
      </c>
      <c r="P5" s="14">
        <v>1011</v>
      </c>
      <c r="Q5" s="21"/>
      <c r="R5" s="14">
        <v>1327</v>
      </c>
      <c r="S5" s="66"/>
      <c r="T5" s="66"/>
      <c r="U5" s="66"/>
      <c r="V5" s="66"/>
      <c r="W5" s="66"/>
      <c r="X5" s="66"/>
      <c r="Y5" s="66"/>
      <c r="Z5" s="70"/>
      <c r="AA5" s="70"/>
      <c r="AB5" s="50"/>
      <c r="AC5" s="35"/>
      <c r="AD5" s="35"/>
      <c r="AE5" s="35"/>
      <c r="AF5" s="35"/>
      <c r="AG5" s="35"/>
      <c r="AH5" s="35"/>
      <c r="AI5" s="35"/>
      <c r="AJ5" s="35"/>
      <c r="AK5" s="35"/>
      <c r="AL5" s="35"/>
      <c r="AM5" s="35"/>
      <c r="AN5" s="3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c r="IX5" s="50"/>
      <c r="IY5" s="50"/>
      <c r="IZ5" s="50"/>
      <c r="JA5" s="50"/>
      <c r="JB5" s="50"/>
      <c r="JC5" s="50"/>
      <c r="JD5" s="50"/>
      <c r="JE5" s="50"/>
      <c r="JF5" s="50"/>
      <c r="JG5" s="50"/>
      <c r="JH5" s="50"/>
      <c r="JI5" s="50"/>
      <c r="JJ5" s="50"/>
      <c r="JK5" s="50"/>
      <c r="JL5" s="50"/>
      <c r="JM5" s="50"/>
      <c r="JN5" s="50"/>
      <c r="JO5" s="50"/>
      <c r="JP5" s="50"/>
      <c r="JQ5" s="50"/>
      <c r="JR5" s="50"/>
      <c r="JS5" s="50"/>
      <c r="JT5" s="50"/>
      <c r="JU5" s="50"/>
      <c r="JV5" s="50"/>
      <c r="JW5" s="50"/>
      <c r="JX5" s="50"/>
      <c r="JY5" s="50"/>
      <c r="JZ5" s="50"/>
      <c r="KA5" s="50"/>
      <c r="KB5" s="50"/>
      <c r="KC5" s="50"/>
      <c r="KD5" s="50"/>
      <c r="KE5" s="50"/>
      <c r="KF5" s="50"/>
      <c r="KG5" s="50"/>
      <c r="KH5" s="50"/>
      <c r="KI5" s="50"/>
      <c r="KJ5" s="50"/>
      <c r="KK5" s="50"/>
      <c r="KL5" s="50"/>
      <c r="KM5" s="50"/>
      <c r="KN5" s="50"/>
      <c r="KO5" s="50"/>
      <c r="KP5" s="50"/>
      <c r="KQ5" s="50"/>
      <c r="KR5" s="50"/>
      <c r="KS5" s="50"/>
      <c r="KT5" s="50"/>
      <c r="KU5" s="50"/>
      <c r="KV5" s="50"/>
      <c r="KW5" s="50"/>
      <c r="KX5" s="50"/>
      <c r="KY5" s="50"/>
      <c r="KZ5" s="50"/>
      <c r="LA5" s="50"/>
      <c r="LB5" s="50"/>
      <c r="LC5" s="50"/>
      <c r="LD5" s="50"/>
      <c r="LE5" s="50"/>
      <c r="LF5" s="50"/>
      <c r="LG5" s="50"/>
      <c r="LH5" s="50"/>
      <c r="LI5" s="50"/>
      <c r="LJ5" s="50"/>
      <c r="LK5" s="50"/>
      <c r="LL5" s="50"/>
      <c r="LM5" s="50"/>
      <c r="LN5" s="50"/>
      <c r="LO5" s="50"/>
      <c r="LP5" s="50"/>
      <c r="LQ5" s="50"/>
      <c r="LR5" s="50"/>
      <c r="LS5" s="50"/>
      <c r="LT5" s="50"/>
      <c r="LU5" s="50"/>
      <c r="LV5" s="50"/>
      <c r="LW5" s="50"/>
      <c r="LX5" s="50"/>
      <c r="LY5" s="50"/>
      <c r="LZ5" s="50"/>
      <c r="MA5" s="50"/>
      <c r="MB5" s="50"/>
      <c r="MC5" s="50"/>
      <c r="MD5" s="50"/>
      <c r="ME5" s="50"/>
      <c r="MF5" s="50"/>
      <c r="MG5" s="50"/>
      <c r="MH5" s="50"/>
      <c r="MI5" s="50"/>
      <c r="MJ5" s="50"/>
      <c r="MK5" s="50"/>
      <c r="ML5" s="50"/>
      <c r="MM5" s="50"/>
      <c r="MN5" s="50"/>
      <c r="MO5" s="50"/>
      <c r="MP5" s="50"/>
      <c r="MQ5" s="50"/>
      <c r="MR5" s="50"/>
      <c r="MS5" s="50"/>
      <c r="MT5" s="50"/>
      <c r="MU5" s="50"/>
      <c r="MV5" s="50"/>
      <c r="MW5" s="50"/>
      <c r="MX5" s="50"/>
      <c r="MY5" s="50"/>
      <c r="MZ5" s="50"/>
      <c r="NA5" s="50"/>
      <c r="NB5" s="50"/>
      <c r="NC5" s="50"/>
      <c r="ND5" s="50"/>
      <c r="NE5" s="50"/>
      <c r="NF5" s="50"/>
      <c r="NG5" s="50"/>
      <c r="NH5" s="50"/>
      <c r="NI5" s="50"/>
      <c r="NJ5" s="50"/>
      <c r="NK5" s="50"/>
      <c r="NL5" s="50"/>
      <c r="NM5" s="50"/>
      <c r="NN5" s="50"/>
      <c r="NO5" s="50"/>
      <c r="NP5" s="50"/>
      <c r="NQ5" s="50"/>
      <c r="NR5" s="50"/>
      <c r="NS5" s="50"/>
      <c r="NT5" s="50"/>
      <c r="NU5" s="50"/>
      <c r="NV5" s="50"/>
      <c r="NW5" s="50"/>
      <c r="NX5" s="50"/>
      <c r="NY5" s="50"/>
      <c r="NZ5" s="50"/>
      <c r="OA5" s="50"/>
      <c r="OB5" s="50"/>
      <c r="OC5" s="50"/>
      <c r="OD5" s="58"/>
      <c r="OE5" s="50"/>
      <c r="OF5" s="50"/>
      <c r="OG5" s="50"/>
      <c r="OH5" s="50"/>
      <c r="OI5" s="50"/>
      <c r="OJ5" s="50"/>
      <c r="OK5" s="50"/>
    </row>
    <row r="6" spans="1:409" s="68" customFormat="1" x14ac:dyDescent="0.2">
      <c r="A6" s="8" t="s">
        <v>361</v>
      </c>
      <c r="B6" s="30" t="s">
        <v>641</v>
      </c>
      <c r="C6" s="57" t="s">
        <v>60</v>
      </c>
      <c r="D6" s="57"/>
      <c r="E6" s="48">
        <v>1.9</v>
      </c>
      <c r="F6" s="25">
        <v>0</v>
      </c>
      <c r="G6" s="25">
        <v>0.152</v>
      </c>
      <c r="H6" s="25">
        <v>0.56999999999999995</v>
      </c>
      <c r="I6" s="25">
        <v>0.56999999999999995</v>
      </c>
      <c r="J6" s="25">
        <v>0.38</v>
      </c>
      <c r="K6" s="25">
        <v>0.19</v>
      </c>
      <c r="L6" s="25">
        <v>9.5000000000000001E-2</v>
      </c>
      <c r="M6" s="31"/>
      <c r="N6" s="31">
        <v>398</v>
      </c>
      <c r="O6" s="31">
        <v>636</v>
      </c>
      <c r="P6" s="31">
        <v>923</v>
      </c>
      <c r="Q6" s="21"/>
      <c r="R6" s="31">
        <v>1200</v>
      </c>
      <c r="S6" s="66"/>
      <c r="T6" s="66"/>
      <c r="U6" s="66"/>
      <c r="V6" s="66"/>
      <c r="W6" s="66"/>
      <c r="X6" s="66"/>
      <c r="Y6" s="66"/>
      <c r="Z6" s="70"/>
      <c r="AA6" s="70"/>
      <c r="AB6" s="50"/>
      <c r="AC6" s="35"/>
      <c r="AD6" s="35"/>
      <c r="AE6" s="35"/>
      <c r="AF6" s="35"/>
      <c r="AG6" s="35"/>
      <c r="AH6" s="35"/>
      <c r="AI6" s="35"/>
      <c r="AJ6" s="35"/>
      <c r="AK6" s="35"/>
      <c r="AL6" s="35"/>
      <c r="AM6" s="35"/>
      <c r="AN6" s="35"/>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c r="IR6" s="50"/>
      <c r="IS6" s="50"/>
      <c r="IT6" s="50"/>
      <c r="IU6" s="50"/>
      <c r="IV6" s="50"/>
      <c r="IW6" s="50"/>
      <c r="IX6" s="50"/>
      <c r="IY6" s="50"/>
      <c r="IZ6" s="50"/>
      <c r="JA6" s="50"/>
      <c r="JB6" s="50"/>
      <c r="JC6" s="50"/>
      <c r="JD6" s="50"/>
      <c r="JE6" s="50"/>
      <c r="JF6" s="50"/>
      <c r="JG6" s="50"/>
      <c r="JH6" s="50"/>
      <c r="JI6" s="50"/>
      <c r="JJ6" s="50"/>
      <c r="JK6" s="50"/>
      <c r="JL6" s="50"/>
      <c r="JM6" s="50"/>
      <c r="JN6" s="50"/>
      <c r="JO6" s="50"/>
      <c r="JP6" s="50"/>
      <c r="JQ6" s="50"/>
      <c r="JR6" s="50"/>
      <c r="JS6" s="50"/>
      <c r="JT6" s="50"/>
      <c r="JU6" s="50"/>
      <c r="JV6" s="50"/>
      <c r="JW6" s="50"/>
      <c r="JX6" s="50"/>
      <c r="JY6" s="50"/>
      <c r="JZ6" s="50"/>
      <c r="KA6" s="50"/>
      <c r="KB6" s="50"/>
      <c r="KC6" s="50"/>
      <c r="KD6" s="50"/>
      <c r="KE6" s="50"/>
      <c r="KF6" s="50"/>
      <c r="KG6" s="50"/>
      <c r="KH6" s="50"/>
      <c r="KI6" s="50"/>
      <c r="KJ6" s="50"/>
      <c r="KK6" s="50"/>
      <c r="KL6" s="50"/>
      <c r="KM6" s="50"/>
      <c r="KN6" s="50"/>
      <c r="KO6" s="50"/>
      <c r="KP6" s="50"/>
      <c r="KQ6" s="50"/>
      <c r="KR6" s="50"/>
      <c r="KS6" s="50"/>
      <c r="KT6" s="50"/>
      <c r="KU6" s="50"/>
      <c r="KV6" s="50"/>
      <c r="KW6" s="50"/>
      <c r="KX6" s="50"/>
      <c r="KY6" s="50"/>
      <c r="KZ6" s="50"/>
      <c r="LA6" s="50"/>
      <c r="LB6" s="50"/>
      <c r="LC6" s="50"/>
      <c r="LD6" s="50"/>
      <c r="LE6" s="50"/>
      <c r="LF6" s="50"/>
      <c r="LG6" s="50"/>
      <c r="LH6" s="50"/>
      <c r="LI6" s="50"/>
      <c r="LJ6" s="50"/>
      <c r="LK6" s="50"/>
      <c r="LL6" s="50"/>
      <c r="LM6" s="50"/>
      <c r="LN6" s="50"/>
      <c r="LO6" s="50"/>
      <c r="LP6" s="50"/>
      <c r="LQ6" s="50"/>
      <c r="LR6" s="50"/>
      <c r="LS6" s="50"/>
      <c r="LT6" s="50"/>
      <c r="LU6" s="50"/>
      <c r="LV6" s="50"/>
      <c r="LW6" s="50"/>
      <c r="LX6" s="50"/>
      <c r="LY6" s="50"/>
      <c r="LZ6" s="50"/>
      <c r="MA6" s="50"/>
      <c r="MB6" s="50"/>
      <c r="MC6" s="50"/>
      <c r="MD6" s="50"/>
      <c r="ME6" s="50"/>
      <c r="MF6" s="50"/>
      <c r="MG6" s="50"/>
      <c r="MH6" s="50"/>
      <c r="MI6" s="50"/>
      <c r="MJ6" s="50"/>
      <c r="MK6" s="50"/>
      <c r="ML6" s="50"/>
      <c r="MM6" s="50"/>
      <c r="MN6" s="50"/>
      <c r="MO6" s="50"/>
      <c r="MP6" s="50"/>
      <c r="MQ6" s="50"/>
      <c r="MR6" s="50"/>
      <c r="MS6" s="50"/>
      <c r="MT6" s="50"/>
      <c r="MU6" s="50"/>
      <c r="MV6" s="50"/>
      <c r="MW6" s="50"/>
      <c r="MX6" s="50"/>
      <c r="MY6" s="50"/>
      <c r="MZ6" s="50"/>
      <c r="NA6" s="50"/>
      <c r="NB6" s="50"/>
      <c r="NC6" s="50"/>
      <c r="ND6" s="50"/>
      <c r="NE6" s="50"/>
      <c r="NF6" s="50"/>
      <c r="NG6" s="50"/>
      <c r="NH6" s="50"/>
      <c r="NI6" s="50"/>
      <c r="NJ6" s="50"/>
      <c r="NK6" s="50"/>
      <c r="NL6" s="50"/>
      <c r="NM6" s="50"/>
      <c r="NN6" s="50"/>
      <c r="NO6" s="50"/>
      <c r="NP6" s="50"/>
      <c r="NQ6" s="50"/>
      <c r="NR6" s="50"/>
      <c r="NS6" s="50"/>
      <c r="NT6" s="50"/>
      <c r="NU6" s="50"/>
      <c r="NV6" s="50"/>
      <c r="NW6" s="50"/>
      <c r="NX6" s="50"/>
      <c r="NY6" s="50"/>
      <c r="NZ6" s="50"/>
      <c r="OA6" s="50"/>
      <c r="OB6" s="50"/>
      <c r="OC6" s="50"/>
      <c r="OE6" s="58"/>
      <c r="OF6" s="58"/>
      <c r="OG6" s="58"/>
      <c r="OH6" s="58"/>
      <c r="OI6" s="58"/>
      <c r="OJ6" s="58"/>
      <c r="OK6" s="58"/>
    </row>
    <row r="7" spans="1:409" s="68" customFormat="1" x14ac:dyDescent="0.2">
      <c r="A7" s="8" t="s">
        <v>362</v>
      </c>
      <c r="B7" s="30" t="s">
        <v>641</v>
      </c>
      <c r="C7" s="57" t="s">
        <v>60</v>
      </c>
      <c r="D7" s="57"/>
      <c r="E7" s="76">
        <v>3.9</v>
      </c>
      <c r="F7" s="25">
        <v>0</v>
      </c>
      <c r="G7" s="25">
        <v>0.312</v>
      </c>
      <c r="H7" s="25">
        <v>1.3259999999999998</v>
      </c>
      <c r="I7" s="25">
        <v>0.97499999999999998</v>
      </c>
      <c r="J7" s="25">
        <v>0.78</v>
      </c>
      <c r="K7" s="25">
        <v>0.42899999999999999</v>
      </c>
      <c r="L7" s="25">
        <v>7.8E-2</v>
      </c>
      <c r="M7" s="14"/>
      <c r="N7" s="14">
        <v>155</v>
      </c>
      <c r="O7" s="14">
        <v>710</v>
      </c>
      <c r="P7" s="14">
        <v>948</v>
      </c>
      <c r="Q7" s="14">
        <v>1263</v>
      </c>
      <c r="R7" s="14">
        <v>1314</v>
      </c>
      <c r="S7" s="66"/>
      <c r="T7" s="66"/>
      <c r="U7" s="66"/>
      <c r="V7" s="66"/>
      <c r="W7" s="66"/>
      <c r="X7" s="66"/>
      <c r="Y7" s="66"/>
      <c r="Z7" s="70"/>
      <c r="AA7" s="70"/>
      <c r="AB7" s="50"/>
      <c r="AC7" s="35"/>
      <c r="AD7" s="35"/>
      <c r="AE7" s="35"/>
      <c r="AF7" s="35"/>
      <c r="AG7" s="35"/>
      <c r="AH7" s="35"/>
      <c r="AI7" s="35"/>
      <c r="AJ7" s="35"/>
      <c r="AK7" s="35"/>
      <c r="AL7" s="35"/>
      <c r="AM7" s="35"/>
      <c r="AN7" s="35"/>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c r="IV7" s="50"/>
      <c r="IW7" s="50"/>
      <c r="IX7" s="50"/>
      <c r="IY7" s="50"/>
      <c r="IZ7" s="50"/>
      <c r="JA7" s="50"/>
      <c r="JB7" s="50"/>
      <c r="JC7" s="50"/>
      <c r="JD7" s="50"/>
      <c r="JE7" s="50"/>
      <c r="JF7" s="50"/>
      <c r="JG7" s="50"/>
      <c r="JH7" s="50"/>
      <c r="JI7" s="50"/>
      <c r="JJ7" s="50"/>
      <c r="JK7" s="50"/>
      <c r="JL7" s="50"/>
      <c r="JM7" s="50"/>
      <c r="JN7" s="50"/>
      <c r="JO7" s="50"/>
      <c r="JP7" s="50"/>
      <c r="JQ7" s="50"/>
      <c r="JR7" s="50"/>
      <c r="JS7" s="50"/>
      <c r="JT7" s="50"/>
      <c r="JU7" s="50"/>
      <c r="JV7" s="50"/>
      <c r="JW7" s="50"/>
      <c r="JX7" s="50"/>
      <c r="JY7" s="50"/>
      <c r="JZ7" s="50"/>
      <c r="KA7" s="50"/>
      <c r="KB7" s="50"/>
      <c r="KC7" s="50"/>
      <c r="KD7" s="50"/>
      <c r="KE7" s="50"/>
      <c r="KF7" s="50"/>
      <c r="KG7" s="50"/>
      <c r="KH7" s="50"/>
      <c r="KI7" s="50"/>
      <c r="KJ7" s="50"/>
      <c r="KK7" s="50"/>
      <c r="KL7" s="50"/>
      <c r="KM7" s="50"/>
      <c r="KN7" s="50"/>
      <c r="KO7" s="50"/>
      <c r="KP7" s="50"/>
      <c r="KQ7" s="50"/>
      <c r="KR7" s="50"/>
      <c r="KS7" s="50"/>
      <c r="KT7" s="50"/>
      <c r="KU7" s="50"/>
      <c r="KV7" s="50"/>
      <c r="KW7" s="50"/>
      <c r="KX7" s="50"/>
      <c r="KY7" s="50"/>
      <c r="KZ7" s="50"/>
      <c r="LA7" s="50"/>
      <c r="LB7" s="50"/>
      <c r="LC7" s="50"/>
      <c r="LD7" s="50"/>
      <c r="LE7" s="50"/>
      <c r="LF7" s="50"/>
      <c r="LG7" s="50"/>
      <c r="LH7" s="50"/>
      <c r="LI7" s="50"/>
      <c r="LJ7" s="50"/>
      <c r="LK7" s="50"/>
      <c r="LL7" s="50"/>
      <c r="LM7" s="50"/>
      <c r="LN7" s="50"/>
      <c r="LO7" s="50"/>
      <c r="LP7" s="50"/>
      <c r="LQ7" s="50"/>
      <c r="LR7" s="50"/>
      <c r="LS7" s="50"/>
      <c r="LT7" s="50"/>
      <c r="LU7" s="50"/>
      <c r="LV7" s="50"/>
      <c r="LW7" s="50"/>
      <c r="LX7" s="50"/>
      <c r="LY7" s="50"/>
      <c r="LZ7" s="50"/>
      <c r="MA7" s="50"/>
      <c r="MB7" s="50"/>
      <c r="MC7" s="50"/>
      <c r="MD7" s="50"/>
      <c r="ME7" s="50"/>
      <c r="MF7" s="50"/>
      <c r="MG7" s="50"/>
      <c r="MH7" s="50"/>
      <c r="MI7" s="50"/>
      <c r="MJ7" s="50"/>
      <c r="MK7" s="50"/>
      <c r="ML7" s="50"/>
      <c r="MM7" s="50"/>
      <c r="MN7" s="50"/>
      <c r="MO7" s="50"/>
      <c r="MP7" s="50"/>
      <c r="MQ7" s="50"/>
      <c r="MR7" s="50"/>
      <c r="MS7" s="50"/>
      <c r="MT7" s="50"/>
      <c r="MU7" s="50"/>
      <c r="MV7" s="50"/>
      <c r="MW7" s="50"/>
      <c r="MX7" s="50"/>
      <c r="MY7" s="50"/>
      <c r="MZ7" s="50"/>
      <c r="NA7" s="50"/>
      <c r="NB7" s="50"/>
      <c r="NC7" s="50"/>
      <c r="ND7" s="50"/>
      <c r="NE7" s="50"/>
      <c r="NF7" s="50"/>
      <c r="NG7" s="50"/>
      <c r="NH7" s="50"/>
      <c r="NI7" s="50"/>
      <c r="NJ7" s="50"/>
      <c r="NK7" s="50"/>
      <c r="NL7" s="50"/>
      <c r="NM7" s="50"/>
      <c r="NN7" s="50"/>
      <c r="NO7" s="50"/>
      <c r="NP7" s="50"/>
      <c r="NQ7" s="50"/>
      <c r="NR7" s="50"/>
      <c r="NS7" s="50"/>
      <c r="NT7" s="50"/>
      <c r="NU7" s="50"/>
      <c r="NV7" s="50"/>
      <c r="NW7" s="50"/>
      <c r="NX7" s="50"/>
      <c r="NY7" s="50"/>
      <c r="NZ7" s="50"/>
      <c r="OA7" s="50"/>
      <c r="OB7" s="50"/>
      <c r="OC7" s="50"/>
      <c r="OE7" s="58"/>
      <c r="OF7" s="58"/>
      <c r="OG7" s="58"/>
      <c r="OH7" s="58"/>
      <c r="OI7" s="58"/>
      <c r="OJ7" s="58"/>
      <c r="OK7" s="58"/>
      <c r="OL7" s="50"/>
      <c r="OM7" s="50"/>
      <c r="ON7" s="50"/>
      <c r="OO7" s="50"/>
      <c r="OP7" s="50"/>
      <c r="OQ7" s="50"/>
      <c r="OR7" s="50"/>
      <c r="OS7" s="50"/>
    </row>
    <row r="8" spans="1:409" s="68" customFormat="1" x14ac:dyDescent="0.2">
      <c r="A8" s="8" t="s">
        <v>363</v>
      </c>
      <c r="B8" s="30" t="s">
        <v>642</v>
      </c>
      <c r="C8" s="57" t="s">
        <v>59</v>
      </c>
      <c r="D8" s="57"/>
      <c r="E8" s="11">
        <v>4.3</v>
      </c>
      <c r="F8" s="11">
        <v>0</v>
      </c>
      <c r="G8" s="11">
        <v>4.2999999999999997E-2</v>
      </c>
      <c r="H8" s="11">
        <v>0.43</v>
      </c>
      <c r="I8" s="11">
        <v>1.29</v>
      </c>
      <c r="J8" s="11">
        <v>1.29</v>
      </c>
      <c r="K8" s="11">
        <v>0.86</v>
      </c>
      <c r="L8" s="11">
        <v>0.25799999999999995</v>
      </c>
      <c r="M8" s="14"/>
      <c r="N8" s="14">
        <v>565</v>
      </c>
      <c r="O8" s="14">
        <v>725</v>
      </c>
      <c r="P8" s="14">
        <v>874</v>
      </c>
      <c r="Q8" s="14">
        <v>1010</v>
      </c>
      <c r="R8" s="14">
        <v>1125</v>
      </c>
      <c r="S8" s="66"/>
      <c r="T8" s="66"/>
      <c r="U8" s="66"/>
      <c r="V8" s="66"/>
      <c r="W8" s="66"/>
      <c r="X8" s="66"/>
      <c r="Y8" s="66"/>
      <c r="Z8" s="70"/>
      <c r="AA8" s="70"/>
      <c r="AB8" s="50"/>
      <c r="AC8" s="35"/>
      <c r="AD8" s="35"/>
      <c r="AE8" s="35"/>
      <c r="AF8" s="35"/>
      <c r="AG8" s="35"/>
      <c r="AH8" s="35"/>
      <c r="AI8" s="35"/>
      <c r="AJ8" s="35"/>
      <c r="AK8" s="35"/>
      <c r="AL8" s="35"/>
      <c r="AM8" s="35"/>
      <c r="AN8" s="35"/>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c r="IX8" s="50"/>
      <c r="IY8" s="50"/>
      <c r="IZ8" s="50"/>
      <c r="JA8" s="50"/>
      <c r="JB8" s="50"/>
      <c r="JC8" s="50"/>
      <c r="JD8" s="50"/>
      <c r="JE8" s="50"/>
      <c r="JF8" s="50"/>
      <c r="JG8" s="50"/>
      <c r="JH8" s="50"/>
      <c r="JI8" s="50"/>
      <c r="JJ8" s="50"/>
      <c r="JK8" s="50"/>
      <c r="JL8" s="50"/>
      <c r="JM8" s="50"/>
      <c r="JN8" s="50"/>
      <c r="JO8" s="50"/>
      <c r="JP8" s="50"/>
      <c r="JQ8" s="50"/>
      <c r="JR8" s="50"/>
      <c r="JS8" s="50"/>
      <c r="JT8" s="50"/>
      <c r="JU8" s="50"/>
      <c r="JV8" s="50"/>
      <c r="JW8" s="50"/>
      <c r="JX8" s="50"/>
      <c r="JY8" s="50"/>
      <c r="JZ8" s="50"/>
      <c r="KA8" s="50"/>
      <c r="KB8" s="50"/>
      <c r="KC8" s="50"/>
      <c r="KD8" s="50"/>
      <c r="KE8" s="50"/>
      <c r="KF8" s="50"/>
      <c r="KG8" s="50"/>
      <c r="KH8" s="50"/>
      <c r="KI8" s="50"/>
      <c r="KJ8" s="50"/>
      <c r="KK8" s="50"/>
      <c r="KL8" s="50"/>
      <c r="KM8" s="50"/>
      <c r="KN8" s="50"/>
      <c r="KO8" s="50"/>
      <c r="KP8" s="50"/>
      <c r="KQ8" s="50"/>
      <c r="KR8" s="50"/>
      <c r="KS8" s="50"/>
      <c r="KT8" s="50"/>
      <c r="KU8" s="50"/>
      <c r="KV8" s="50"/>
      <c r="KW8" s="50"/>
      <c r="KX8" s="50"/>
      <c r="KY8" s="50"/>
      <c r="KZ8" s="50"/>
      <c r="LA8" s="50"/>
      <c r="LB8" s="50"/>
      <c r="LC8" s="50"/>
      <c r="LD8" s="50"/>
      <c r="LE8" s="50"/>
      <c r="LF8" s="50"/>
      <c r="LG8" s="50"/>
      <c r="LH8" s="50"/>
      <c r="LI8" s="50"/>
      <c r="LJ8" s="50"/>
      <c r="LK8" s="50"/>
      <c r="LL8" s="50"/>
      <c r="LM8" s="50"/>
      <c r="LN8" s="50"/>
      <c r="LO8" s="50"/>
      <c r="LP8" s="50"/>
      <c r="LQ8" s="50"/>
      <c r="LR8" s="50"/>
      <c r="LS8" s="50"/>
      <c r="LT8" s="50"/>
      <c r="LU8" s="50"/>
      <c r="LV8" s="50"/>
      <c r="LW8" s="50"/>
      <c r="LX8" s="50"/>
      <c r="LY8" s="50"/>
      <c r="LZ8" s="50"/>
      <c r="MA8" s="50"/>
      <c r="MB8" s="50"/>
      <c r="MC8" s="50"/>
      <c r="MD8" s="50"/>
      <c r="ME8" s="50"/>
      <c r="MF8" s="50"/>
      <c r="MG8" s="50"/>
      <c r="MH8" s="50"/>
      <c r="MI8" s="50"/>
      <c r="MJ8" s="50"/>
      <c r="MK8" s="50"/>
      <c r="ML8" s="50"/>
      <c r="MM8" s="50"/>
      <c r="MN8" s="50"/>
      <c r="MO8" s="50"/>
      <c r="MP8" s="50"/>
      <c r="MQ8" s="50"/>
      <c r="MR8" s="50"/>
      <c r="MS8" s="50"/>
      <c r="MT8" s="50"/>
      <c r="MU8" s="50"/>
      <c r="MV8" s="50"/>
      <c r="MW8" s="50"/>
      <c r="MX8" s="50"/>
      <c r="MY8" s="50"/>
      <c r="MZ8" s="50"/>
      <c r="NA8" s="50"/>
      <c r="NB8" s="50"/>
      <c r="NC8" s="50"/>
      <c r="ND8" s="50"/>
      <c r="NE8" s="50"/>
      <c r="NF8" s="50"/>
      <c r="NG8" s="50"/>
      <c r="NH8" s="50"/>
      <c r="NI8" s="50"/>
      <c r="NJ8" s="50"/>
      <c r="NK8" s="50"/>
      <c r="NL8" s="50"/>
      <c r="NM8" s="50"/>
      <c r="NN8" s="50"/>
      <c r="NO8" s="50"/>
      <c r="NP8" s="50"/>
      <c r="NQ8" s="50"/>
      <c r="NR8" s="50"/>
      <c r="NS8" s="50"/>
      <c r="NT8" s="50"/>
      <c r="NU8" s="50"/>
      <c r="NV8" s="50"/>
      <c r="NW8" s="50"/>
      <c r="NX8" s="50"/>
      <c r="NY8" s="50"/>
      <c r="NZ8" s="50"/>
      <c r="OA8" s="50"/>
      <c r="OB8" s="50"/>
      <c r="OC8" s="50"/>
      <c r="OD8" s="58"/>
      <c r="OE8" s="58"/>
      <c r="OF8" s="58"/>
      <c r="OG8" s="58"/>
      <c r="OH8" s="58"/>
      <c r="OI8" s="58"/>
      <c r="OJ8" s="58"/>
      <c r="OK8" s="58"/>
    </row>
    <row r="9" spans="1:409" s="68" customFormat="1" x14ac:dyDescent="0.2">
      <c r="A9" s="8" t="s">
        <v>478</v>
      </c>
      <c r="B9" s="30" t="s">
        <v>642</v>
      </c>
      <c r="C9" s="57" t="s">
        <v>59</v>
      </c>
      <c r="D9" s="57"/>
      <c r="E9" s="13">
        <v>7.9</v>
      </c>
      <c r="F9" s="13">
        <v>7.9000000000000001E-2</v>
      </c>
      <c r="G9" s="13">
        <v>1.58</v>
      </c>
      <c r="H9" s="13">
        <v>1.58</v>
      </c>
      <c r="I9" s="13">
        <v>2.37</v>
      </c>
      <c r="J9" s="13">
        <v>1.58</v>
      </c>
      <c r="K9" s="13">
        <v>0.79</v>
      </c>
      <c r="L9" s="13">
        <v>7.9000000000000001E-2</v>
      </c>
      <c r="M9" s="31"/>
      <c r="N9" s="31">
        <v>443</v>
      </c>
      <c r="O9" s="31">
        <v>610</v>
      </c>
      <c r="P9" s="31">
        <v>797</v>
      </c>
      <c r="Q9" s="31">
        <v>936</v>
      </c>
      <c r="R9" s="31">
        <v>1065</v>
      </c>
      <c r="S9" s="34"/>
      <c r="T9" s="34"/>
      <c r="U9" s="34"/>
      <c r="V9" s="34"/>
      <c r="W9" s="34"/>
      <c r="X9" s="34"/>
      <c r="Y9" s="34"/>
      <c r="Z9" s="120"/>
      <c r="AA9" s="12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c r="IG9" s="50"/>
      <c r="IH9" s="50"/>
      <c r="II9" s="50"/>
      <c r="IJ9" s="50"/>
      <c r="IK9" s="50"/>
      <c r="IL9" s="50"/>
      <c r="IM9" s="50"/>
      <c r="IN9" s="50"/>
      <c r="IO9" s="50"/>
      <c r="IP9" s="50"/>
      <c r="IQ9" s="50"/>
      <c r="IR9" s="50"/>
      <c r="IS9" s="50"/>
      <c r="IT9" s="50"/>
      <c r="IU9" s="50"/>
      <c r="IV9" s="50"/>
      <c r="IW9" s="50"/>
      <c r="IX9" s="50"/>
      <c r="IY9" s="50"/>
      <c r="IZ9" s="50"/>
      <c r="JA9" s="50"/>
      <c r="JB9" s="50"/>
      <c r="JC9" s="50"/>
      <c r="JD9" s="50"/>
      <c r="JE9" s="50"/>
      <c r="JF9" s="50"/>
      <c r="JG9" s="50"/>
      <c r="JH9" s="50"/>
      <c r="JI9" s="50"/>
      <c r="JJ9" s="50"/>
      <c r="JK9" s="50"/>
      <c r="JL9" s="50"/>
      <c r="JM9" s="50"/>
      <c r="JN9" s="50"/>
      <c r="JO9" s="50"/>
      <c r="JP9" s="50"/>
      <c r="JQ9" s="50"/>
      <c r="JR9" s="50"/>
      <c r="JS9" s="50"/>
      <c r="JT9" s="50"/>
      <c r="JU9" s="50"/>
      <c r="JV9" s="50"/>
      <c r="JW9" s="50"/>
      <c r="JX9" s="50"/>
      <c r="JY9" s="50"/>
      <c r="JZ9" s="50"/>
      <c r="KA9" s="50"/>
      <c r="KB9" s="50"/>
      <c r="KC9" s="50"/>
      <c r="KD9" s="50"/>
      <c r="KE9" s="50"/>
      <c r="KF9" s="50"/>
      <c r="KG9" s="50"/>
      <c r="KH9" s="50"/>
      <c r="KI9" s="50"/>
      <c r="KJ9" s="50"/>
      <c r="KK9" s="50"/>
      <c r="KL9" s="50"/>
      <c r="KM9" s="50"/>
      <c r="KN9" s="50"/>
      <c r="KO9" s="50"/>
      <c r="KP9" s="50"/>
      <c r="KQ9" s="50"/>
      <c r="KR9" s="50"/>
      <c r="KS9" s="50"/>
      <c r="KT9" s="50"/>
      <c r="KU9" s="50"/>
      <c r="KV9" s="50"/>
      <c r="KW9" s="50"/>
      <c r="KX9" s="50"/>
      <c r="KY9" s="50"/>
      <c r="KZ9" s="50"/>
      <c r="LA9" s="50"/>
      <c r="LB9" s="50"/>
      <c r="LC9" s="50"/>
      <c r="LD9" s="50"/>
      <c r="LE9" s="50"/>
      <c r="LF9" s="50"/>
      <c r="LG9" s="50"/>
      <c r="LH9" s="50"/>
      <c r="LI9" s="50"/>
      <c r="LJ9" s="50"/>
      <c r="LK9" s="50"/>
      <c r="LL9" s="50"/>
      <c r="LM9" s="50"/>
      <c r="LN9" s="50"/>
      <c r="LO9" s="50"/>
      <c r="LP9" s="50"/>
      <c r="LQ9" s="50"/>
      <c r="LR9" s="50"/>
      <c r="LS9" s="50"/>
      <c r="LT9" s="50"/>
      <c r="LU9" s="50"/>
      <c r="LV9" s="50"/>
      <c r="LW9" s="50"/>
      <c r="LX9" s="50"/>
      <c r="LY9" s="50"/>
      <c r="LZ9" s="50"/>
      <c r="MA9" s="50"/>
      <c r="MB9" s="50"/>
      <c r="MC9" s="50"/>
      <c r="MD9" s="50"/>
      <c r="ME9" s="50"/>
      <c r="MF9" s="50"/>
      <c r="MG9" s="50"/>
      <c r="MH9" s="50"/>
      <c r="MI9" s="50"/>
      <c r="MJ9" s="50"/>
      <c r="MK9" s="50"/>
      <c r="ML9" s="50"/>
      <c r="MM9" s="50"/>
      <c r="MN9" s="50"/>
      <c r="MO9" s="50"/>
      <c r="MP9" s="50"/>
      <c r="MQ9" s="50"/>
      <c r="MR9" s="50"/>
      <c r="MS9" s="50"/>
      <c r="MT9" s="50"/>
      <c r="MU9" s="50"/>
      <c r="MV9" s="50"/>
      <c r="MW9" s="50"/>
      <c r="MX9" s="50"/>
      <c r="MY9" s="50"/>
      <c r="MZ9" s="50"/>
      <c r="NA9" s="50"/>
      <c r="NB9" s="50"/>
      <c r="NC9" s="50"/>
      <c r="ND9" s="50"/>
      <c r="NE9" s="50"/>
      <c r="NF9" s="50"/>
      <c r="NG9" s="50"/>
      <c r="NH9" s="50"/>
      <c r="NI9" s="50"/>
      <c r="NJ9" s="50"/>
      <c r="NK9" s="50"/>
      <c r="NL9" s="50"/>
      <c r="NM9" s="50"/>
      <c r="NN9" s="50"/>
      <c r="NO9" s="50"/>
      <c r="NP9" s="50"/>
      <c r="NQ9" s="50"/>
      <c r="NR9" s="50"/>
      <c r="NS9" s="50"/>
      <c r="NT9" s="50"/>
      <c r="NU9" s="50"/>
      <c r="NV9" s="50"/>
      <c r="NW9" s="50"/>
      <c r="NX9" s="50"/>
      <c r="NY9" s="50"/>
      <c r="NZ9" s="50"/>
      <c r="OA9" s="50"/>
      <c r="OB9" s="50"/>
      <c r="OC9" s="50"/>
      <c r="OD9" s="50"/>
    </row>
    <row r="10" spans="1:409" s="68" customFormat="1" x14ac:dyDescent="0.2">
      <c r="A10" s="8" t="s">
        <v>366</v>
      </c>
      <c r="B10" s="30" t="s">
        <v>642</v>
      </c>
      <c r="C10" s="57" t="s">
        <v>59</v>
      </c>
      <c r="D10" s="57"/>
      <c r="E10" s="76">
        <v>5.6</v>
      </c>
      <c r="F10" s="25">
        <v>0</v>
      </c>
      <c r="G10" s="25">
        <v>5.5999999999999994E-2</v>
      </c>
      <c r="H10" s="25">
        <v>1.68</v>
      </c>
      <c r="I10" s="25">
        <v>1.68</v>
      </c>
      <c r="J10" s="25">
        <v>1.4</v>
      </c>
      <c r="K10" s="25">
        <v>0.72799999999999998</v>
      </c>
      <c r="L10" s="25">
        <v>0.11199999999999999</v>
      </c>
      <c r="M10" s="14"/>
      <c r="N10" s="14">
        <v>574</v>
      </c>
      <c r="O10" s="14">
        <v>698</v>
      </c>
      <c r="P10" s="14">
        <v>838</v>
      </c>
      <c r="Q10" s="14">
        <v>964</v>
      </c>
      <c r="R10" s="14">
        <v>1080</v>
      </c>
      <c r="S10" s="66"/>
      <c r="T10" s="66"/>
      <c r="U10" s="66"/>
      <c r="V10" s="66"/>
      <c r="W10" s="66"/>
      <c r="X10" s="66"/>
      <c r="Y10" s="66"/>
      <c r="Z10" s="70"/>
      <c r="AA10" s="7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c r="IW10" s="50"/>
      <c r="IX10" s="50"/>
      <c r="IY10" s="50"/>
      <c r="IZ10" s="50"/>
      <c r="JA10" s="50"/>
      <c r="JB10" s="50"/>
      <c r="JC10" s="50"/>
      <c r="JD10" s="50"/>
      <c r="JE10" s="50"/>
      <c r="JF10" s="50"/>
      <c r="JG10" s="50"/>
      <c r="JH10" s="50"/>
      <c r="JI10" s="50"/>
      <c r="JJ10" s="50"/>
      <c r="JK10" s="50"/>
      <c r="JL10" s="50"/>
      <c r="JM10" s="50"/>
      <c r="JN10" s="50"/>
      <c r="JO10" s="50"/>
      <c r="JP10" s="50"/>
      <c r="JQ10" s="50"/>
      <c r="JR10" s="50"/>
      <c r="JS10" s="50"/>
      <c r="JT10" s="50"/>
      <c r="JU10" s="50"/>
      <c r="JV10" s="50"/>
      <c r="JW10" s="50"/>
      <c r="JX10" s="50"/>
      <c r="JY10" s="50"/>
      <c r="JZ10" s="50"/>
      <c r="KA10" s="50"/>
      <c r="KB10" s="50"/>
      <c r="KC10" s="50"/>
      <c r="KD10" s="50"/>
      <c r="KE10" s="50"/>
      <c r="KF10" s="50"/>
      <c r="KG10" s="50"/>
      <c r="KH10" s="50"/>
      <c r="KI10" s="50"/>
      <c r="KJ10" s="50"/>
      <c r="KK10" s="50"/>
      <c r="KL10" s="50"/>
      <c r="KM10" s="50"/>
      <c r="KN10" s="50"/>
      <c r="KO10" s="50"/>
      <c r="KP10" s="50"/>
      <c r="KQ10" s="50"/>
      <c r="KR10" s="50"/>
      <c r="KS10" s="50"/>
      <c r="KT10" s="50"/>
      <c r="KU10" s="50"/>
      <c r="KV10" s="50"/>
      <c r="KW10" s="50"/>
      <c r="KX10" s="50"/>
      <c r="KY10" s="50"/>
      <c r="KZ10" s="50"/>
      <c r="LA10" s="50"/>
      <c r="LB10" s="50"/>
      <c r="LC10" s="50"/>
      <c r="LD10" s="50"/>
      <c r="LE10" s="50"/>
      <c r="LF10" s="50"/>
      <c r="LG10" s="50"/>
      <c r="LH10" s="50"/>
      <c r="LI10" s="50"/>
      <c r="LJ10" s="50"/>
      <c r="LK10" s="50"/>
      <c r="LL10" s="50"/>
      <c r="LM10" s="50"/>
      <c r="LN10" s="50"/>
      <c r="LO10" s="50"/>
      <c r="LP10" s="50"/>
      <c r="LQ10" s="50"/>
      <c r="LR10" s="50"/>
      <c r="LS10" s="50"/>
      <c r="LT10" s="50"/>
      <c r="LU10" s="50"/>
      <c r="LV10" s="50"/>
      <c r="LW10" s="50"/>
      <c r="LX10" s="50"/>
      <c r="LY10" s="50"/>
      <c r="LZ10" s="50"/>
      <c r="MA10" s="50"/>
      <c r="MB10" s="50"/>
      <c r="MC10" s="50"/>
      <c r="MD10" s="50"/>
      <c r="ME10" s="50"/>
      <c r="MF10" s="50"/>
      <c r="MG10" s="50"/>
      <c r="MH10" s="50"/>
      <c r="MI10" s="50"/>
      <c r="MJ10" s="50"/>
      <c r="MK10" s="50"/>
      <c r="ML10" s="50"/>
      <c r="MM10" s="50"/>
      <c r="MN10" s="50"/>
      <c r="MO10" s="50"/>
      <c r="MP10" s="50"/>
      <c r="MQ10" s="50"/>
      <c r="MR10" s="50"/>
      <c r="MS10" s="50"/>
      <c r="MT10" s="50"/>
      <c r="MU10" s="50"/>
      <c r="MV10" s="50"/>
      <c r="MW10" s="50"/>
      <c r="MX10" s="50"/>
      <c r="MY10" s="50"/>
      <c r="MZ10" s="50"/>
      <c r="NA10" s="50"/>
      <c r="NB10" s="50"/>
      <c r="NC10" s="50"/>
      <c r="ND10" s="50"/>
      <c r="NE10" s="50"/>
      <c r="NF10" s="50"/>
      <c r="NG10" s="50"/>
      <c r="NH10" s="50"/>
      <c r="NI10" s="50"/>
      <c r="NJ10" s="50"/>
      <c r="NK10" s="50"/>
      <c r="NL10" s="50"/>
      <c r="NM10" s="50"/>
      <c r="NN10" s="50"/>
      <c r="NO10" s="50"/>
      <c r="NP10" s="50"/>
      <c r="NQ10" s="50"/>
      <c r="NR10" s="50"/>
      <c r="NS10" s="50"/>
      <c r="NT10" s="50"/>
      <c r="NU10" s="50"/>
      <c r="NV10" s="50"/>
      <c r="NW10" s="50"/>
      <c r="NX10" s="50"/>
      <c r="NY10" s="50"/>
      <c r="NZ10" s="50"/>
      <c r="OA10" s="50"/>
      <c r="OB10" s="50"/>
      <c r="OC10" s="50"/>
      <c r="OD10" s="58"/>
      <c r="OE10" s="50"/>
      <c r="OF10" s="50"/>
      <c r="OG10" s="50"/>
      <c r="OH10" s="50"/>
      <c r="OI10" s="50"/>
      <c r="OJ10" s="50"/>
      <c r="OK10" s="50"/>
    </row>
    <row r="11" spans="1:409" s="68" customFormat="1" x14ac:dyDescent="0.2">
      <c r="A11" s="8" t="s">
        <v>364</v>
      </c>
      <c r="B11" s="30" t="s">
        <v>642</v>
      </c>
      <c r="C11" s="57" t="s">
        <v>59</v>
      </c>
      <c r="D11" s="57"/>
      <c r="E11" s="11">
        <v>3.7</v>
      </c>
      <c r="F11" s="11">
        <v>0</v>
      </c>
      <c r="G11" s="11">
        <v>0</v>
      </c>
      <c r="H11" s="11">
        <v>0.37</v>
      </c>
      <c r="I11" s="11">
        <v>1.1100000000000001</v>
      </c>
      <c r="J11" s="11">
        <v>1.1100000000000001</v>
      </c>
      <c r="K11" s="11">
        <v>0.74</v>
      </c>
      <c r="L11" s="11">
        <v>0.29600000000000004</v>
      </c>
      <c r="M11" s="14"/>
      <c r="N11" s="14">
        <v>617</v>
      </c>
      <c r="O11" s="14">
        <v>751</v>
      </c>
      <c r="P11" s="14">
        <v>899</v>
      </c>
      <c r="Q11" s="14"/>
      <c r="R11" s="14">
        <v>1104</v>
      </c>
      <c r="S11" s="66"/>
      <c r="T11" s="66"/>
      <c r="U11" s="66"/>
      <c r="V11" s="66"/>
      <c r="W11" s="66"/>
      <c r="X11" s="66"/>
      <c r="Y11" s="66"/>
      <c r="Z11" s="70"/>
      <c r="AA11" s="70"/>
      <c r="AB11" s="50"/>
      <c r="AC11" s="35"/>
      <c r="AD11" s="35"/>
      <c r="AE11" s="35"/>
      <c r="AF11" s="35"/>
      <c r="AG11" s="35"/>
      <c r="AH11" s="35"/>
      <c r="AI11" s="35"/>
      <c r="AJ11" s="35"/>
      <c r="AK11" s="35"/>
      <c r="AL11" s="35"/>
      <c r="AM11" s="35"/>
      <c r="AN11" s="3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c r="IR11" s="50"/>
      <c r="IS11" s="50"/>
      <c r="IT11" s="50"/>
      <c r="IU11" s="50"/>
      <c r="IV11" s="50"/>
      <c r="IW11" s="50"/>
      <c r="IX11" s="50"/>
      <c r="IY11" s="50"/>
      <c r="IZ11" s="50"/>
      <c r="JA11" s="50"/>
      <c r="JB11" s="50"/>
      <c r="JC11" s="50"/>
      <c r="JD11" s="50"/>
      <c r="JE11" s="50"/>
      <c r="JF11" s="50"/>
      <c r="JG11" s="50"/>
      <c r="JH11" s="50"/>
      <c r="JI11" s="50"/>
      <c r="JJ11" s="50"/>
      <c r="JK11" s="50"/>
      <c r="JL11" s="50"/>
      <c r="JM11" s="50"/>
      <c r="JN11" s="50"/>
      <c r="JO11" s="50"/>
      <c r="JP11" s="50"/>
      <c r="JQ11" s="50"/>
      <c r="JR11" s="50"/>
      <c r="JS11" s="50"/>
      <c r="JT11" s="50"/>
      <c r="JU11" s="50"/>
      <c r="JV11" s="50"/>
      <c r="JW11" s="50"/>
      <c r="JX11" s="50"/>
      <c r="JY11" s="50"/>
      <c r="JZ11" s="50"/>
      <c r="KA11" s="50"/>
      <c r="KB11" s="50"/>
      <c r="KC11" s="50"/>
      <c r="KD11" s="50"/>
      <c r="KE11" s="50"/>
      <c r="KF11" s="50"/>
      <c r="KG11" s="50"/>
      <c r="KH11" s="50"/>
      <c r="KI11" s="50"/>
      <c r="KJ11" s="50"/>
      <c r="KK11" s="50"/>
      <c r="KL11" s="50"/>
      <c r="KM11" s="50"/>
      <c r="KN11" s="50"/>
      <c r="KO11" s="50"/>
      <c r="KP11" s="50"/>
      <c r="KQ11" s="50"/>
      <c r="KR11" s="50"/>
      <c r="KS11" s="50"/>
      <c r="KT11" s="50"/>
      <c r="KU11" s="50"/>
      <c r="KV11" s="50"/>
      <c r="KW11" s="50"/>
      <c r="KX11" s="50"/>
      <c r="KY11" s="50"/>
      <c r="KZ11" s="50"/>
      <c r="LA11" s="50"/>
      <c r="LB11" s="50"/>
      <c r="LC11" s="50"/>
      <c r="LD11" s="50"/>
      <c r="LE11" s="50"/>
      <c r="LF11" s="50"/>
      <c r="LG11" s="50"/>
      <c r="LH11" s="50"/>
      <c r="LI11" s="50"/>
      <c r="LJ11" s="50"/>
      <c r="LK11" s="50"/>
      <c r="LL11" s="50"/>
      <c r="LM11" s="50"/>
      <c r="LN11" s="50"/>
      <c r="LO11" s="50"/>
      <c r="LP11" s="50"/>
      <c r="LQ11" s="50"/>
      <c r="LR11" s="50"/>
      <c r="LS11" s="50"/>
      <c r="LT11" s="50"/>
      <c r="LU11" s="50"/>
      <c r="LV11" s="50"/>
      <c r="LW11" s="50"/>
      <c r="LX11" s="50"/>
      <c r="LY11" s="50"/>
      <c r="LZ11" s="50"/>
      <c r="MA11" s="50"/>
      <c r="MB11" s="50"/>
      <c r="MC11" s="50"/>
      <c r="MD11" s="50"/>
      <c r="ME11" s="50"/>
      <c r="MF11" s="50"/>
      <c r="MG11" s="50"/>
      <c r="MH11" s="50"/>
      <c r="MI11" s="50"/>
      <c r="MJ11" s="50"/>
      <c r="MK11" s="50"/>
      <c r="ML11" s="50"/>
      <c r="MM11" s="50"/>
      <c r="MN11" s="50"/>
      <c r="MO11" s="50"/>
      <c r="MP11" s="50"/>
      <c r="MQ11" s="50"/>
      <c r="MR11" s="50"/>
      <c r="MS11" s="50"/>
      <c r="MT11" s="50"/>
      <c r="MU11" s="50"/>
      <c r="MV11" s="50"/>
      <c r="MW11" s="50"/>
      <c r="MX11" s="50"/>
      <c r="MY11" s="50"/>
      <c r="MZ11" s="50"/>
      <c r="NA11" s="50"/>
      <c r="NB11" s="50"/>
      <c r="NC11" s="50"/>
      <c r="ND11" s="50"/>
      <c r="NE11" s="50"/>
      <c r="NF11" s="50"/>
      <c r="NG11" s="50"/>
      <c r="NH11" s="50"/>
      <c r="NI11" s="50"/>
      <c r="NJ11" s="50"/>
      <c r="NK11" s="50"/>
      <c r="NL11" s="50"/>
      <c r="NM11" s="50"/>
      <c r="NN11" s="50"/>
      <c r="NO11" s="50"/>
      <c r="NP11" s="50"/>
      <c r="NQ11" s="50"/>
      <c r="NR11" s="50"/>
      <c r="NS11" s="50"/>
      <c r="NT11" s="50"/>
      <c r="NU11" s="50"/>
      <c r="NV11" s="50"/>
      <c r="NW11" s="50"/>
      <c r="NX11" s="50"/>
      <c r="NY11" s="50"/>
      <c r="NZ11" s="50"/>
      <c r="OA11" s="50"/>
      <c r="OB11" s="50"/>
      <c r="OC11" s="50"/>
      <c r="OD11" s="58"/>
      <c r="OE11" s="50"/>
      <c r="OF11" s="50"/>
      <c r="OG11" s="50"/>
      <c r="OH11" s="50"/>
      <c r="OI11" s="50"/>
      <c r="OJ11" s="50"/>
      <c r="OK11" s="50"/>
      <c r="OL11" s="58"/>
      <c r="OM11" s="58"/>
      <c r="ON11" s="58"/>
      <c r="OO11" s="58"/>
      <c r="OP11" s="58"/>
      <c r="OQ11" s="58"/>
      <c r="OR11" s="58"/>
      <c r="OS11" s="58"/>
    </row>
    <row r="12" spans="1:409" s="68" customFormat="1" x14ac:dyDescent="0.2">
      <c r="A12" s="8" t="s">
        <v>365</v>
      </c>
      <c r="B12" s="30" t="s">
        <v>642</v>
      </c>
      <c r="C12" s="57" t="s">
        <v>59</v>
      </c>
      <c r="D12" s="57"/>
      <c r="E12" s="11">
        <v>5.4</v>
      </c>
      <c r="F12" s="11">
        <v>0</v>
      </c>
      <c r="G12" s="11">
        <v>0.10800000000000001</v>
      </c>
      <c r="H12" s="11">
        <v>1.62</v>
      </c>
      <c r="I12" s="11">
        <v>1.62</v>
      </c>
      <c r="J12" s="11">
        <v>1.08</v>
      </c>
      <c r="K12" s="11">
        <v>0.54</v>
      </c>
      <c r="L12" s="11">
        <v>5.4000000000000006E-2</v>
      </c>
      <c r="M12" s="14"/>
      <c r="N12" s="14">
        <v>565</v>
      </c>
      <c r="O12" s="14">
        <v>701</v>
      </c>
      <c r="P12" s="14">
        <v>829</v>
      </c>
      <c r="Q12" s="14">
        <v>966</v>
      </c>
      <c r="R12" s="14">
        <v>1113</v>
      </c>
      <c r="S12" s="66"/>
      <c r="T12" s="66"/>
      <c r="U12" s="66"/>
      <c r="V12" s="66"/>
      <c r="W12" s="66"/>
      <c r="X12" s="66"/>
      <c r="Y12" s="66"/>
      <c r="Z12" s="70"/>
      <c r="AA12" s="70"/>
      <c r="AB12" s="50"/>
      <c r="AC12" s="35"/>
      <c r="AD12" s="35"/>
      <c r="AE12" s="35"/>
      <c r="AF12" s="35"/>
      <c r="AG12" s="35"/>
      <c r="AH12" s="35"/>
      <c r="AI12" s="35"/>
      <c r="AJ12" s="35"/>
      <c r="AK12" s="35"/>
      <c r="AL12" s="35"/>
      <c r="AM12" s="35"/>
      <c r="AN12" s="3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c r="HT12" s="50"/>
      <c r="HU12" s="50"/>
      <c r="HV12" s="50"/>
      <c r="HW12" s="50"/>
      <c r="HX12" s="50"/>
      <c r="HY12" s="50"/>
      <c r="HZ12" s="50"/>
      <c r="IA12" s="50"/>
      <c r="IB12" s="50"/>
      <c r="IC12" s="50"/>
      <c r="ID12" s="50"/>
      <c r="IE12" s="50"/>
      <c r="IF12" s="50"/>
      <c r="IG12" s="50"/>
      <c r="IH12" s="50"/>
      <c r="II12" s="50"/>
      <c r="IJ12" s="50"/>
      <c r="IK12" s="50"/>
      <c r="IL12" s="50"/>
      <c r="IM12" s="50"/>
      <c r="IN12" s="50"/>
      <c r="IO12" s="50"/>
      <c r="IP12" s="50"/>
      <c r="IQ12" s="50"/>
      <c r="IR12" s="50"/>
      <c r="IS12" s="50"/>
      <c r="IT12" s="50"/>
      <c r="IU12" s="50"/>
      <c r="IV12" s="50"/>
      <c r="IW12" s="50"/>
      <c r="IX12" s="50"/>
      <c r="IY12" s="50"/>
      <c r="IZ12" s="50"/>
      <c r="JA12" s="50"/>
      <c r="JB12" s="50"/>
      <c r="JC12" s="50"/>
      <c r="JD12" s="50"/>
      <c r="JE12" s="50"/>
      <c r="JF12" s="50"/>
      <c r="JG12" s="50"/>
      <c r="JH12" s="50"/>
      <c r="JI12" s="50"/>
      <c r="JJ12" s="50"/>
      <c r="JK12" s="50"/>
      <c r="JL12" s="50"/>
      <c r="JM12" s="50"/>
      <c r="JN12" s="50"/>
      <c r="JO12" s="50"/>
      <c r="JP12" s="50"/>
      <c r="JQ12" s="50"/>
      <c r="JR12" s="50"/>
      <c r="JS12" s="50"/>
      <c r="JT12" s="50"/>
      <c r="JU12" s="50"/>
      <c r="JV12" s="50"/>
      <c r="JW12" s="50"/>
      <c r="JX12" s="50"/>
      <c r="JY12" s="50"/>
      <c r="JZ12" s="50"/>
      <c r="KA12" s="50"/>
      <c r="KB12" s="50"/>
      <c r="KC12" s="50"/>
      <c r="KD12" s="50"/>
      <c r="KE12" s="50"/>
      <c r="KF12" s="50"/>
      <c r="KG12" s="50"/>
      <c r="KH12" s="50"/>
      <c r="KI12" s="50"/>
      <c r="KJ12" s="50"/>
      <c r="KK12" s="50"/>
      <c r="KL12" s="50"/>
      <c r="KM12" s="50"/>
      <c r="KN12" s="50"/>
      <c r="KO12" s="50"/>
      <c r="KP12" s="50"/>
      <c r="KQ12" s="50"/>
      <c r="KR12" s="50"/>
      <c r="KS12" s="50"/>
      <c r="KT12" s="50"/>
      <c r="KU12" s="50"/>
      <c r="KV12" s="50"/>
      <c r="KW12" s="50"/>
      <c r="KX12" s="50"/>
      <c r="KY12" s="50"/>
      <c r="KZ12" s="50"/>
      <c r="LA12" s="50"/>
      <c r="LB12" s="50"/>
      <c r="LC12" s="50"/>
      <c r="LD12" s="50"/>
      <c r="LE12" s="50"/>
      <c r="LF12" s="50"/>
      <c r="LG12" s="50"/>
      <c r="LH12" s="50"/>
      <c r="LI12" s="50"/>
      <c r="LJ12" s="50"/>
      <c r="LK12" s="50"/>
      <c r="LL12" s="50"/>
      <c r="LM12" s="50"/>
      <c r="LN12" s="50"/>
      <c r="LO12" s="50"/>
      <c r="LP12" s="50"/>
      <c r="LQ12" s="50"/>
      <c r="LR12" s="50"/>
      <c r="LS12" s="50"/>
      <c r="LT12" s="50"/>
      <c r="LU12" s="50"/>
      <c r="LV12" s="50"/>
      <c r="LW12" s="50"/>
      <c r="LX12" s="50"/>
      <c r="LY12" s="50"/>
      <c r="LZ12" s="50"/>
      <c r="MA12" s="50"/>
      <c r="MB12" s="50"/>
      <c r="MC12" s="50"/>
      <c r="MD12" s="50"/>
      <c r="ME12" s="50"/>
      <c r="MF12" s="50"/>
      <c r="MG12" s="50"/>
      <c r="MH12" s="50"/>
      <c r="MI12" s="50"/>
      <c r="MJ12" s="50"/>
      <c r="MK12" s="50"/>
      <c r="ML12" s="50"/>
      <c r="MM12" s="50"/>
      <c r="MN12" s="50"/>
      <c r="MO12" s="50"/>
      <c r="MP12" s="50"/>
      <c r="MQ12" s="50"/>
      <c r="MR12" s="50"/>
      <c r="MS12" s="50"/>
      <c r="MT12" s="50"/>
      <c r="MU12" s="50"/>
      <c r="MV12" s="50"/>
      <c r="MW12" s="50"/>
      <c r="MX12" s="50"/>
      <c r="MY12" s="50"/>
      <c r="MZ12" s="50"/>
      <c r="NA12" s="50"/>
      <c r="NB12" s="50"/>
      <c r="NC12" s="50"/>
      <c r="ND12" s="50"/>
      <c r="NE12" s="50"/>
      <c r="NF12" s="50"/>
      <c r="NG12" s="50"/>
      <c r="NH12" s="50"/>
      <c r="NI12" s="50"/>
      <c r="NJ12" s="50"/>
      <c r="NK12" s="50"/>
      <c r="NL12" s="50"/>
      <c r="NM12" s="50"/>
      <c r="NN12" s="50"/>
      <c r="NO12" s="50"/>
      <c r="NP12" s="50"/>
      <c r="NQ12" s="50"/>
      <c r="NR12" s="50"/>
      <c r="NS12" s="50"/>
      <c r="NT12" s="50"/>
      <c r="NU12" s="50"/>
      <c r="NV12" s="50"/>
      <c r="NW12" s="50"/>
      <c r="NX12" s="50"/>
      <c r="NY12" s="50"/>
      <c r="NZ12" s="50"/>
      <c r="OA12" s="50"/>
      <c r="OB12" s="50"/>
      <c r="OC12" s="50"/>
      <c r="OE12" s="50"/>
      <c r="OF12" s="50"/>
      <c r="OG12" s="50"/>
      <c r="OH12" s="50"/>
      <c r="OI12" s="50"/>
      <c r="OJ12" s="50"/>
      <c r="OK12" s="50"/>
      <c r="OL12" s="58"/>
      <c r="OM12" s="58"/>
      <c r="ON12" s="58"/>
      <c r="OO12" s="58"/>
      <c r="OP12" s="58"/>
      <c r="OQ12" s="58"/>
      <c r="OR12" s="58"/>
      <c r="OS12" s="58"/>
    </row>
    <row r="13" spans="1:409" s="68" customFormat="1" x14ac:dyDescent="0.2">
      <c r="A13" s="8" t="s">
        <v>477</v>
      </c>
      <c r="B13" s="30" t="s">
        <v>642</v>
      </c>
      <c r="C13" s="57" t="s">
        <v>59</v>
      </c>
      <c r="D13" s="57"/>
      <c r="E13" s="59">
        <v>6.3</v>
      </c>
      <c r="F13" s="25">
        <v>0</v>
      </c>
      <c r="G13" s="25">
        <v>0.252</v>
      </c>
      <c r="H13" s="25">
        <v>1.89</v>
      </c>
      <c r="I13" s="25">
        <v>2.52</v>
      </c>
      <c r="J13" s="25">
        <v>1.26</v>
      </c>
      <c r="K13" s="25">
        <v>0.63</v>
      </c>
      <c r="L13" s="25">
        <v>0</v>
      </c>
      <c r="M13" s="31"/>
      <c r="N13" s="31">
        <v>439</v>
      </c>
      <c r="O13" s="31">
        <v>657</v>
      </c>
      <c r="P13" s="31">
        <v>792</v>
      </c>
      <c r="Q13" s="31">
        <v>924</v>
      </c>
      <c r="R13" s="31">
        <v>1040</v>
      </c>
      <c r="S13" s="34"/>
      <c r="T13" s="34"/>
      <c r="U13" s="34"/>
      <c r="V13" s="34"/>
      <c r="W13" s="34"/>
      <c r="X13" s="34"/>
      <c r="Y13" s="34"/>
      <c r="Z13" s="120"/>
      <c r="AA13" s="12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c r="IR13" s="50"/>
      <c r="IS13" s="50"/>
      <c r="IT13" s="50"/>
      <c r="IU13" s="50"/>
      <c r="IV13" s="50"/>
      <c r="IW13" s="50"/>
      <c r="IX13" s="50"/>
      <c r="IY13" s="50"/>
      <c r="IZ13" s="50"/>
      <c r="JA13" s="50"/>
      <c r="JB13" s="50"/>
      <c r="JC13" s="50"/>
      <c r="JD13" s="50"/>
      <c r="JE13" s="50"/>
      <c r="JF13" s="50"/>
      <c r="JG13" s="50"/>
      <c r="JH13" s="50"/>
      <c r="JI13" s="50"/>
      <c r="JJ13" s="50"/>
      <c r="JK13" s="50"/>
      <c r="JL13" s="50"/>
      <c r="JM13" s="50"/>
      <c r="JN13" s="50"/>
      <c r="JO13" s="50"/>
      <c r="JP13" s="50"/>
      <c r="JQ13" s="50"/>
      <c r="JR13" s="50"/>
      <c r="JS13" s="50"/>
      <c r="JT13" s="50"/>
      <c r="JU13" s="50"/>
      <c r="JV13" s="50"/>
      <c r="JW13" s="50"/>
      <c r="JX13" s="50"/>
      <c r="JY13" s="50"/>
      <c r="JZ13" s="50"/>
      <c r="KA13" s="50"/>
      <c r="KB13" s="50"/>
      <c r="KC13" s="50"/>
      <c r="KD13" s="50"/>
      <c r="KE13" s="50"/>
      <c r="KF13" s="50"/>
      <c r="KG13" s="50"/>
      <c r="KH13" s="50"/>
      <c r="KI13" s="50"/>
      <c r="KJ13" s="50"/>
      <c r="KK13" s="50"/>
      <c r="KL13" s="50"/>
      <c r="KM13" s="50"/>
      <c r="KN13" s="50"/>
      <c r="KO13" s="50"/>
      <c r="KP13" s="50"/>
      <c r="KQ13" s="50"/>
      <c r="KR13" s="50"/>
      <c r="KS13" s="50"/>
      <c r="KT13" s="50"/>
      <c r="KU13" s="50"/>
      <c r="KV13" s="50"/>
      <c r="KW13" s="50"/>
      <c r="KX13" s="50"/>
      <c r="KY13" s="50"/>
      <c r="KZ13" s="50"/>
      <c r="LA13" s="50"/>
      <c r="LB13" s="50"/>
      <c r="LC13" s="50"/>
      <c r="LD13" s="50"/>
      <c r="LE13" s="50"/>
      <c r="LF13" s="50"/>
      <c r="LG13" s="50"/>
      <c r="LH13" s="50"/>
      <c r="LI13" s="50"/>
      <c r="LJ13" s="50"/>
      <c r="LK13" s="50"/>
      <c r="LL13" s="50"/>
      <c r="LM13" s="50"/>
      <c r="LN13" s="50"/>
      <c r="LO13" s="50"/>
      <c r="LP13" s="50"/>
      <c r="LQ13" s="50"/>
      <c r="LR13" s="50"/>
      <c r="LS13" s="50"/>
      <c r="LT13" s="50"/>
      <c r="LU13" s="50"/>
      <c r="LV13" s="50"/>
      <c r="LW13" s="50"/>
      <c r="LX13" s="50"/>
      <c r="LY13" s="50"/>
      <c r="LZ13" s="50"/>
      <c r="MA13" s="50"/>
      <c r="MB13" s="50"/>
      <c r="MC13" s="50"/>
      <c r="MD13" s="50"/>
      <c r="ME13" s="50"/>
      <c r="MF13" s="50"/>
      <c r="MG13" s="50"/>
      <c r="MH13" s="50"/>
      <c r="MI13" s="50"/>
      <c r="MJ13" s="50"/>
      <c r="MK13" s="50"/>
      <c r="ML13" s="50"/>
      <c r="MM13" s="50"/>
      <c r="MN13" s="50"/>
      <c r="MO13" s="50"/>
      <c r="MP13" s="50"/>
      <c r="MQ13" s="50"/>
      <c r="MR13" s="50"/>
      <c r="MS13" s="50"/>
      <c r="MT13" s="50"/>
      <c r="MU13" s="50"/>
      <c r="MV13" s="50"/>
      <c r="MW13" s="50"/>
      <c r="MX13" s="50"/>
      <c r="MY13" s="50"/>
      <c r="MZ13" s="50"/>
      <c r="NA13" s="50"/>
      <c r="NB13" s="50"/>
      <c r="NC13" s="50"/>
      <c r="ND13" s="50"/>
      <c r="NE13" s="50"/>
      <c r="NF13" s="50"/>
      <c r="NG13" s="50"/>
      <c r="NH13" s="50"/>
      <c r="NI13" s="50"/>
      <c r="NJ13" s="50"/>
      <c r="NK13" s="50"/>
      <c r="NL13" s="50"/>
      <c r="NM13" s="50"/>
      <c r="NN13" s="50"/>
      <c r="NO13" s="50"/>
      <c r="NP13" s="50"/>
      <c r="NQ13" s="50"/>
      <c r="NR13" s="50"/>
      <c r="NS13" s="50"/>
      <c r="NT13" s="50"/>
      <c r="NU13" s="50"/>
      <c r="NV13" s="50"/>
      <c r="NW13" s="50"/>
      <c r="NX13" s="50"/>
      <c r="NY13" s="50"/>
      <c r="NZ13" s="50"/>
      <c r="OA13" s="50"/>
      <c r="OB13" s="50"/>
      <c r="OC13" s="50"/>
      <c r="OD13" s="50"/>
    </row>
    <row r="14" spans="1:409" s="68" customFormat="1" x14ac:dyDescent="0.2">
      <c r="A14" s="8" t="s">
        <v>367</v>
      </c>
      <c r="B14" s="30" t="s">
        <v>642</v>
      </c>
      <c r="C14" s="57" t="s">
        <v>59</v>
      </c>
      <c r="D14" s="57"/>
      <c r="E14" s="76">
        <v>8.4</v>
      </c>
      <c r="F14" s="25">
        <v>0</v>
      </c>
      <c r="G14" s="25">
        <v>0.58800000000000008</v>
      </c>
      <c r="H14" s="25">
        <v>4.4520000000000008</v>
      </c>
      <c r="I14" s="25">
        <v>2.3520000000000003</v>
      </c>
      <c r="J14" s="25">
        <v>0.84</v>
      </c>
      <c r="K14" s="25">
        <v>0.16800000000000001</v>
      </c>
      <c r="L14" s="25">
        <v>0</v>
      </c>
      <c r="M14" s="14"/>
      <c r="N14" s="14">
        <v>411</v>
      </c>
      <c r="O14" s="14">
        <v>641</v>
      </c>
      <c r="P14" s="14">
        <v>776</v>
      </c>
      <c r="Q14" s="14">
        <v>911</v>
      </c>
      <c r="R14" s="14">
        <v>1070</v>
      </c>
      <c r="S14" s="66"/>
      <c r="T14" s="66"/>
      <c r="U14" s="66"/>
      <c r="V14" s="66"/>
      <c r="W14" s="66"/>
      <c r="X14" s="66"/>
      <c r="Y14" s="66"/>
      <c r="Z14" s="70"/>
      <c r="AA14" s="70"/>
      <c r="AB14" s="50"/>
      <c r="AC14" s="35"/>
      <c r="AD14" s="35"/>
      <c r="AE14" s="35"/>
      <c r="AF14" s="35"/>
      <c r="AG14" s="35"/>
      <c r="AH14" s="35"/>
      <c r="AI14" s="35"/>
      <c r="AJ14" s="35"/>
      <c r="AK14" s="35"/>
      <c r="AL14" s="35"/>
      <c r="AM14" s="35"/>
      <c r="AN14" s="3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c r="IQ14" s="50"/>
      <c r="IR14" s="50"/>
      <c r="IS14" s="50"/>
      <c r="IT14" s="50"/>
      <c r="IU14" s="50"/>
      <c r="IV14" s="50"/>
      <c r="IW14" s="50"/>
      <c r="IX14" s="50"/>
      <c r="IY14" s="50"/>
      <c r="IZ14" s="50"/>
      <c r="JA14" s="50"/>
      <c r="JB14" s="50"/>
      <c r="JC14" s="50"/>
      <c r="JD14" s="50"/>
      <c r="JE14" s="50"/>
      <c r="JF14" s="50"/>
      <c r="JG14" s="50"/>
      <c r="JH14" s="50"/>
      <c r="JI14" s="50"/>
      <c r="JJ14" s="50"/>
      <c r="JK14" s="50"/>
      <c r="JL14" s="50"/>
      <c r="JM14" s="50"/>
      <c r="JN14" s="50"/>
      <c r="JO14" s="50"/>
      <c r="JP14" s="50"/>
      <c r="JQ14" s="50"/>
      <c r="JR14" s="50"/>
      <c r="JS14" s="50"/>
      <c r="JT14" s="50"/>
      <c r="JU14" s="50"/>
      <c r="JV14" s="50"/>
      <c r="JW14" s="50"/>
      <c r="JX14" s="50"/>
      <c r="JY14" s="50"/>
      <c r="JZ14" s="50"/>
      <c r="KA14" s="50"/>
      <c r="KB14" s="50"/>
      <c r="KC14" s="50"/>
      <c r="KD14" s="50"/>
      <c r="KE14" s="50"/>
      <c r="KF14" s="50"/>
      <c r="KG14" s="50"/>
      <c r="KH14" s="50"/>
      <c r="KI14" s="50"/>
      <c r="KJ14" s="50"/>
      <c r="KK14" s="50"/>
      <c r="KL14" s="50"/>
      <c r="KM14" s="50"/>
      <c r="KN14" s="50"/>
      <c r="KO14" s="50"/>
      <c r="KP14" s="50"/>
      <c r="KQ14" s="50"/>
      <c r="KR14" s="50"/>
      <c r="KS14" s="50"/>
      <c r="KT14" s="50"/>
      <c r="KU14" s="50"/>
      <c r="KV14" s="50"/>
      <c r="KW14" s="50"/>
      <c r="KX14" s="50"/>
      <c r="KY14" s="50"/>
      <c r="KZ14" s="50"/>
      <c r="LA14" s="50"/>
      <c r="LB14" s="50"/>
      <c r="LC14" s="50"/>
      <c r="LD14" s="50"/>
      <c r="LE14" s="50"/>
      <c r="LF14" s="50"/>
      <c r="LG14" s="50"/>
      <c r="LH14" s="50"/>
      <c r="LI14" s="50"/>
      <c r="LJ14" s="50"/>
      <c r="LK14" s="50"/>
      <c r="LL14" s="50"/>
      <c r="LM14" s="50"/>
      <c r="LN14" s="50"/>
      <c r="LO14" s="50"/>
      <c r="LP14" s="50"/>
      <c r="LQ14" s="50"/>
      <c r="LR14" s="50"/>
      <c r="LS14" s="50"/>
      <c r="LT14" s="50"/>
      <c r="LU14" s="50"/>
      <c r="LV14" s="50"/>
      <c r="LW14" s="50"/>
      <c r="LX14" s="50"/>
      <c r="LY14" s="50"/>
      <c r="LZ14" s="50"/>
      <c r="MA14" s="50"/>
      <c r="MB14" s="50"/>
      <c r="MC14" s="50"/>
      <c r="MD14" s="50"/>
      <c r="ME14" s="50"/>
      <c r="MF14" s="50"/>
      <c r="MG14" s="50"/>
      <c r="MH14" s="50"/>
      <c r="MI14" s="50"/>
      <c r="MJ14" s="50"/>
      <c r="MK14" s="50"/>
      <c r="ML14" s="50"/>
      <c r="MM14" s="50"/>
      <c r="MN14" s="50"/>
      <c r="MO14" s="50"/>
      <c r="MP14" s="50"/>
      <c r="MQ14" s="50"/>
      <c r="MR14" s="50"/>
      <c r="MS14" s="50"/>
      <c r="MT14" s="50"/>
      <c r="MU14" s="50"/>
      <c r="MV14" s="50"/>
      <c r="MW14" s="50"/>
      <c r="MX14" s="50"/>
      <c r="MY14" s="50"/>
      <c r="MZ14" s="50"/>
      <c r="NA14" s="50"/>
      <c r="NB14" s="50"/>
      <c r="NC14" s="50"/>
      <c r="ND14" s="50"/>
      <c r="NE14" s="50"/>
      <c r="NF14" s="50"/>
      <c r="NG14" s="50"/>
      <c r="NH14" s="50"/>
      <c r="NI14" s="50"/>
      <c r="NJ14" s="50"/>
      <c r="NK14" s="50"/>
      <c r="NL14" s="50"/>
      <c r="NM14" s="50"/>
      <c r="NN14" s="50"/>
      <c r="NO14" s="50"/>
      <c r="NP14" s="50"/>
      <c r="NQ14" s="50"/>
      <c r="NR14" s="50"/>
      <c r="NS14" s="50"/>
      <c r="NT14" s="50"/>
      <c r="NU14" s="50"/>
      <c r="NV14" s="50"/>
      <c r="NW14" s="50"/>
      <c r="NX14" s="50"/>
      <c r="NY14" s="50"/>
      <c r="NZ14" s="50"/>
      <c r="OA14" s="50"/>
      <c r="OB14" s="50"/>
      <c r="OC14" s="50"/>
      <c r="OE14" s="58"/>
      <c r="OF14" s="58"/>
      <c r="OG14" s="58"/>
      <c r="OH14" s="58"/>
      <c r="OI14" s="58"/>
      <c r="OJ14" s="58"/>
      <c r="OK14" s="58"/>
    </row>
    <row r="15" spans="1:409" s="68" customFormat="1" x14ac:dyDescent="0.2">
      <c r="A15" s="8" t="s">
        <v>368</v>
      </c>
      <c r="B15" s="30" t="s">
        <v>643</v>
      </c>
      <c r="C15" s="57" t="s">
        <v>58</v>
      </c>
      <c r="D15" s="57"/>
      <c r="E15" s="11">
        <v>35</v>
      </c>
      <c r="F15" s="11">
        <v>0</v>
      </c>
      <c r="G15" s="11">
        <v>3.5</v>
      </c>
      <c r="H15" s="11">
        <v>21</v>
      </c>
      <c r="I15" s="11">
        <v>10.5</v>
      </c>
      <c r="J15" s="11">
        <v>1.75</v>
      </c>
      <c r="K15" s="11">
        <v>0</v>
      </c>
      <c r="L15" s="11">
        <v>0</v>
      </c>
      <c r="M15" s="14"/>
      <c r="N15" s="14">
        <v>360</v>
      </c>
      <c r="O15" s="14">
        <v>567</v>
      </c>
      <c r="P15" s="14">
        <v>689</v>
      </c>
      <c r="Q15" s="14">
        <v>791</v>
      </c>
      <c r="R15" s="14">
        <v>943</v>
      </c>
      <c r="S15" s="66"/>
      <c r="T15" s="66"/>
      <c r="U15" s="66"/>
      <c r="V15" s="66"/>
      <c r="W15" s="66"/>
      <c r="X15" s="66"/>
      <c r="Y15" s="66"/>
      <c r="Z15" s="70"/>
      <c r="AA15" s="70"/>
      <c r="AB15" s="50"/>
      <c r="AC15" s="35"/>
      <c r="AD15" s="35"/>
      <c r="AE15" s="35"/>
      <c r="AF15" s="35"/>
      <c r="AG15" s="35"/>
      <c r="AH15" s="35"/>
      <c r="AI15" s="35"/>
      <c r="AJ15" s="35"/>
      <c r="AK15" s="35"/>
      <c r="AL15" s="35"/>
      <c r="AM15" s="35"/>
      <c r="AN15" s="35"/>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c r="IQ15" s="50"/>
      <c r="IR15" s="50"/>
      <c r="IS15" s="50"/>
      <c r="IT15" s="50"/>
      <c r="IU15" s="50"/>
      <c r="IV15" s="50"/>
      <c r="IW15" s="50"/>
      <c r="IX15" s="50"/>
      <c r="IY15" s="50"/>
      <c r="IZ15" s="50"/>
      <c r="JA15" s="50"/>
      <c r="JB15" s="50"/>
      <c r="JC15" s="50"/>
      <c r="JD15" s="50"/>
      <c r="JE15" s="50"/>
      <c r="JF15" s="50"/>
      <c r="JG15" s="50"/>
      <c r="JH15" s="50"/>
      <c r="JI15" s="50"/>
      <c r="JJ15" s="50"/>
      <c r="JK15" s="50"/>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50"/>
      <c r="NK15" s="50"/>
      <c r="NL15" s="50"/>
      <c r="NM15" s="50"/>
      <c r="NN15" s="50"/>
      <c r="NO15" s="50"/>
      <c r="NP15" s="50"/>
      <c r="NQ15" s="50"/>
      <c r="NR15" s="50"/>
      <c r="NS15" s="50"/>
      <c r="NT15" s="50"/>
      <c r="NU15" s="50"/>
      <c r="NV15" s="50"/>
      <c r="NW15" s="50"/>
      <c r="NX15" s="50"/>
      <c r="NY15" s="50"/>
      <c r="NZ15" s="50"/>
      <c r="OA15" s="50"/>
      <c r="OB15" s="50"/>
      <c r="OC15" s="50"/>
      <c r="OL15" s="50"/>
      <c r="OM15" s="50"/>
      <c r="ON15" s="50"/>
      <c r="OO15" s="50"/>
      <c r="OP15" s="50"/>
      <c r="OQ15" s="50"/>
      <c r="OR15" s="50"/>
      <c r="OS15" s="50"/>
    </row>
    <row r="16" spans="1:409" s="68" customFormat="1" x14ac:dyDescent="0.2">
      <c r="A16" s="8" t="s">
        <v>372</v>
      </c>
      <c r="B16" s="30" t="s">
        <v>643</v>
      </c>
      <c r="C16" s="57" t="s">
        <v>58</v>
      </c>
      <c r="D16" s="57"/>
      <c r="E16" s="76">
        <v>41</v>
      </c>
      <c r="F16" s="25">
        <v>0</v>
      </c>
      <c r="G16" s="25">
        <v>6.15</v>
      </c>
      <c r="H16" s="25">
        <v>28.7</v>
      </c>
      <c r="I16" s="25">
        <v>5.33</v>
      </c>
      <c r="J16" s="25">
        <v>0.41</v>
      </c>
      <c r="K16" s="25">
        <v>0</v>
      </c>
      <c r="L16" s="25">
        <v>0</v>
      </c>
      <c r="M16" s="14"/>
      <c r="N16" s="14">
        <v>379</v>
      </c>
      <c r="O16" s="14">
        <v>551</v>
      </c>
      <c r="P16" s="14">
        <v>666</v>
      </c>
      <c r="Q16" s="14">
        <v>762</v>
      </c>
      <c r="R16" s="14">
        <v>865</v>
      </c>
      <c r="S16" s="66"/>
      <c r="T16" s="66"/>
      <c r="U16" s="66"/>
      <c r="V16" s="66"/>
      <c r="W16" s="66"/>
      <c r="X16" s="66"/>
      <c r="Y16" s="66"/>
      <c r="Z16" s="70"/>
      <c r="AA16" s="7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c r="IA16" s="50"/>
      <c r="IB16" s="50"/>
      <c r="IC16" s="50"/>
      <c r="ID16" s="50"/>
      <c r="IE16" s="50"/>
      <c r="IF16" s="50"/>
      <c r="IG16" s="50"/>
      <c r="IH16" s="50"/>
      <c r="II16" s="50"/>
      <c r="IJ16" s="50"/>
      <c r="IK16" s="50"/>
      <c r="IL16" s="50"/>
      <c r="IM16" s="50"/>
      <c r="IN16" s="50"/>
      <c r="IO16" s="50"/>
      <c r="IP16" s="50"/>
      <c r="IQ16" s="50"/>
      <c r="IR16" s="50"/>
      <c r="IS16" s="50"/>
      <c r="IT16" s="50"/>
      <c r="IU16" s="50"/>
      <c r="IV16" s="50"/>
      <c r="IW16" s="50"/>
      <c r="IX16" s="50"/>
      <c r="IY16" s="50"/>
      <c r="IZ16" s="50"/>
      <c r="JA16" s="50"/>
      <c r="JB16" s="50"/>
      <c r="JC16" s="50"/>
      <c r="JD16" s="50"/>
      <c r="JE16" s="50"/>
      <c r="JF16" s="50"/>
      <c r="JG16" s="50"/>
      <c r="JH16" s="50"/>
      <c r="JI16" s="50"/>
      <c r="JJ16" s="50"/>
      <c r="JK16" s="50"/>
      <c r="JL16" s="50"/>
      <c r="JM16" s="50"/>
      <c r="JN16" s="50"/>
      <c r="JO16" s="50"/>
      <c r="JP16" s="50"/>
      <c r="JQ16" s="50"/>
      <c r="JR16" s="50"/>
      <c r="JS16" s="50"/>
      <c r="JT16" s="50"/>
      <c r="JU16" s="50"/>
      <c r="JV16" s="50"/>
      <c r="JW16" s="50"/>
      <c r="JX16" s="50"/>
      <c r="JY16" s="50"/>
      <c r="JZ16" s="50"/>
      <c r="KA16" s="50"/>
      <c r="KB16" s="50"/>
      <c r="KC16" s="50"/>
      <c r="KD16" s="50"/>
      <c r="KE16" s="50"/>
      <c r="KF16" s="50"/>
      <c r="KG16" s="50"/>
      <c r="KH16" s="50"/>
      <c r="KI16" s="50"/>
      <c r="KJ16" s="50"/>
      <c r="KK16" s="50"/>
      <c r="KL16" s="50"/>
      <c r="KM16" s="50"/>
      <c r="KN16" s="50"/>
      <c r="KO16" s="50"/>
      <c r="KP16" s="50"/>
      <c r="KQ16" s="50"/>
      <c r="KR16" s="50"/>
      <c r="KS16" s="50"/>
      <c r="KT16" s="50"/>
      <c r="KU16" s="50"/>
      <c r="KV16" s="50"/>
      <c r="KW16" s="50"/>
      <c r="KX16" s="50"/>
      <c r="KY16" s="50"/>
      <c r="KZ16" s="50"/>
      <c r="LA16" s="50"/>
      <c r="LB16" s="50"/>
      <c r="LC16" s="50"/>
      <c r="LD16" s="50"/>
      <c r="LE16" s="50"/>
      <c r="LF16" s="50"/>
      <c r="LG16" s="50"/>
      <c r="LH16" s="50"/>
      <c r="LI16" s="50"/>
      <c r="LJ16" s="50"/>
      <c r="LK16" s="50"/>
      <c r="LL16" s="50"/>
      <c r="LM16" s="50"/>
      <c r="LN16" s="50"/>
      <c r="LO16" s="50"/>
      <c r="LP16" s="50"/>
      <c r="LQ16" s="50"/>
      <c r="LR16" s="50"/>
      <c r="LS16" s="50"/>
      <c r="LT16" s="50"/>
      <c r="LU16" s="50"/>
      <c r="LV16" s="50"/>
      <c r="LW16" s="50"/>
      <c r="LX16" s="50"/>
      <c r="LY16" s="50"/>
      <c r="LZ16" s="50"/>
      <c r="MA16" s="50"/>
      <c r="MB16" s="50"/>
      <c r="MC16" s="50"/>
      <c r="MD16" s="50"/>
      <c r="ME16" s="50"/>
      <c r="MF16" s="50"/>
      <c r="MG16" s="50"/>
      <c r="MH16" s="50"/>
      <c r="MI16" s="50"/>
      <c r="MJ16" s="50"/>
      <c r="MK16" s="50"/>
      <c r="ML16" s="50"/>
      <c r="MM16" s="50"/>
      <c r="MN16" s="50"/>
      <c r="MO16" s="50"/>
      <c r="MP16" s="50"/>
      <c r="MQ16" s="50"/>
      <c r="MR16" s="50"/>
      <c r="MS16" s="50"/>
      <c r="MT16" s="50"/>
      <c r="MU16" s="50"/>
      <c r="MV16" s="50"/>
      <c r="MW16" s="50"/>
      <c r="MX16" s="50"/>
      <c r="MY16" s="50"/>
      <c r="MZ16" s="50"/>
      <c r="NA16" s="50"/>
      <c r="NB16" s="50"/>
      <c r="NC16" s="50"/>
      <c r="ND16" s="50"/>
      <c r="NE16" s="50"/>
      <c r="NF16" s="50"/>
      <c r="NG16" s="50"/>
      <c r="NH16" s="50"/>
      <c r="NI16" s="50"/>
      <c r="NJ16" s="50"/>
      <c r="NK16" s="50"/>
      <c r="NL16" s="50"/>
      <c r="NM16" s="50"/>
      <c r="NN16" s="50"/>
      <c r="NO16" s="50"/>
      <c r="NP16" s="50"/>
      <c r="NQ16" s="50"/>
      <c r="NR16" s="50"/>
      <c r="NS16" s="50"/>
      <c r="NT16" s="50"/>
      <c r="NU16" s="50"/>
      <c r="NV16" s="50"/>
      <c r="NW16" s="50"/>
      <c r="NX16" s="50"/>
      <c r="NY16" s="50"/>
      <c r="NZ16" s="50"/>
      <c r="OA16" s="50"/>
      <c r="OB16" s="50"/>
      <c r="OC16" s="50"/>
      <c r="OE16" s="58"/>
      <c r="OF16" s="58"/>
      <c r="OG16" s="58"/>
      <c r="OH16" s="58"/>
      <c r="OI16" s="58"/>
      <c r="OJ16" s="58"/>
      <c r="OK16" s="58"/>
      <c r="OL16" s="58"/>
      <c r="OM16" s="58"/>
      <c r="ON16" s="58"/>
      <c r="OO16" s="58"/>
      <c r="OP16" s="58"/>
      <c r="OQ16" s="58"/>
      <c r="OR16" s="58"/>
      <c r="OS16" s="58"/>
    </row>
    <row r="17" spans="1:409" s="68" customFormat="1" x14ac:dyDescent="0.2">
      <c r="A17" s="8" t="s">
        <v>369</v>
      </c>
      <c r="B17" s="30" t="s">
        <v>643</v>
      </c>
      <c r="C17" s="57" t="s">
        <v>58</v>
      </c>
      <c r="D17" s="57"/>
      <c r="E17" s="11">
        <v>38.5</v>
      </c>
      <c r="F17" s="11">
        <v>0</v>
      </c>
      <c r="G17" s="11">
        <v>3.85</v>
      </c>
      <c r="H17" s="11">
        <v>15.4</v>
      </c>
      <c r="I17" s="11">
        <v>11.55</v>
      </c>
      <c r="J17" s="11">
        <v>3.85</v>
      </c>
      <c r="K17" s="11">
        <v>1.54</v>
      </c>
      <c r="L17" s="11">
        <v>0</v>
      </c>
      <c r="M17" s="14"/>
      <c r="N17" s="14">
        <v>332</v>
      </c>
      <c r="O17" s="14">
        <v>566</v>
      </c>
      <c r="P17" s="14">
        <v>718</v>
      </c>
      <c r="Q17" s="14">
        <v>844</v>
      </c>
      <c r="R17" s="14">
        <v>1142</v>
      </c>
      <c r="S17" s="66"/>
      <c r="T17" s="66"/>
      <c r="U17" s="66"/>
      <c r="V17" s="66"/>
      <c r="W17" s="66"/>
      <c r="X17" s="66"/>
      <c r="Y17" s="66"/>
      <c r="Z17" s="70"/>
      <c r="AA17" s="70"/>
      <c r="AB17" s="50"/>
      <c r="AC17" s="35"/>
      <c r="AD17" s="35"/>
      <c r="AE17" s="35"/>
      <c r="AF17" s="35"/>
      <c r="AG17" s="35"/>
      <c r="AH17" s="35"/>
      <c r="AI17" s="35"/>
      <c r="AJ17" s="35"/>
      <c r="AK17" s="35"/>
      <c r="AL17" s="35"/>
      <c r="AM17" s="35"/>
      <c r="AN17" s="35"/>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c r="IA17" s="50"/>
      <c r="IB17" s="50"/>
      <c r="IC17" s="50"/>
      <c r="ID17" s="50"/>
      <c r="IE17" s="50"/>
      <c r="IF17" s="50"/>
      <c r="IG17" s="50"/>
      <c r="IH17" s="50"/>
      <c r="II17" s="50"/>
      <c r="IJ17" s="50"/>
      <c r="IK17" s="50"/>
      <c r="IL17" s="50"/>
      <c r="IM17" s="50"/>
      <c r="IN17" s="50"/>
      <c r="IO17" s="50"/>
      <c r="IP17" s="50"/>
      <c r="IQ17" s="50"/>
      <c r="IR17" s="50"/>
      <c r="IS17" s="50"/>
      <c r="IT17" s="50"/>
      <c r="IU17" s="50"/>
      <c r="IV17" s="50"/>
      <c r="IW17" s="50"/>
      <c r="IX17" s="50"/>
      <c r="IY17" s="50"/>
      <c r="IZ17" s="50"/>
      <c r="JA17" s="50"/>
      <c r="JB17" s="50"/>
      <c r="JC17" s="50"/>
      <c r="JD17" s="50"/>
      <c r="JE17" s="50"/>
      <c r="JF17" s="50"/>
      <c r="JG17" s="50"/>
      <c r="JH17" s="50"/>
      <c r="JI17" s="50"/>
      <c r="JJ17" s="50"/>
      <c r="JK17" s="50"/>
      <c r="JL17" s="50"/>
      <c r="JM17" s="50"/>
      <c r="JN17" s="50"/>
      <c r="JO17" s="50"/>
      <c r="JP17" s="50"/>
      <c r="JQ17" s="50"/>
      <c r="JR17" s="50"/>
      <c r="JS17" s="50"/>
      <c r="JT17" s="50"/>
      <c r="JU17" s="50"/>
      <c r="JV17" s="50"/>
      <c r="JW17" s="50"/>
      <c r="JX17" s="50"/>
      <c r="JY17" s="50"/>
      <c r="JZ17" s="50"/>
      <c r="KA17" s="50"/>
      <c r="KB17" s="50"/>
      <c r="KC17" s="50"/>
      <c r="KD17" s="50"/>
      <c r="KE17" s="50"/>
      <c r="KF17" s="50"/>
      <c r="KG17" s="50"/>
      <c r="KH17" s="50"/>
      <c r="KI17" s="50"/>
      <c r="KJ17" s="50"/>
      <c r="KK17" s="50"/>
      <c r="KL17" s="50"/>
      <c r="KM17" s="50"/>
      <c r="KN17" s="50"/>
      <c r="KO17" s="50"/>
      <c r="KP17" s="50"/>
      <c r="KQ17" s="50"/>
      <c r="KR17" s="50"/>
      <c r="KS17" s="50"/>
      <c r="KT17" s="50"/>
      <c r="KU17" s="50"/>
      <c r="KV17" s="50"/>
      <c r="KW17" s="50"/>
      <c r="KX17" s="50"/>
      <c r="KY17" s="50"/>
      <c r="KZ17" s="50"/>
      <c r="LA17" s="50"/>
      <c r="LB17" s="50"/>
      <c r="LC17" s="50"/>
      <c r="LD17" s="50"/>
      <c r="LE17" s="50"/>
      <c r="LF17" s="50"/>
      <c r="LG17" s="50"/>
      <c r="LH17" s="50"/>
      <c r="LI17" s="50"/>
      <c r="LJ17" s="50"/>
      <c r="LK17" s="50"/>
      <c r="LL17" s="50"/>
      <c r="LM17" s="50"/>
      <c r="LN17" s="50"/>
      <c r="LO17" s="50"/>
      <c r="LP17" s="50"/>
      <c r="LQ17" s="50"/>
      <c r="LR17" s="50"/>
      <c r="LS17" s="50"/>
      <c r="LT17" s="50"/>
      <c r="LU17" s="50"/>
      <c r="LV17" s="50"/>
      <c r="LW17" s="50"/>
      <c r="LX17" s="50"/>
      <c r="LY17" s="50"/>
      <c r="LZ17" s="50"/>
      <c r="MA17" s="50"/>
      <c r="MB17" s="50"/>
      <c r="MC17" s="50"/>
      <c r="MD17" s="50"/>
      <c r="ME17" s="50"/>
      <c r="MF17" s="50"/>
      <c r="MG17" s="50"/>
      <c r="MH17" s="50"/>
      <c r="MI17" s="50"/>
      <c r="MJ17" s="50"/>
      <c r="MK17" s="50"/>
      <c r="ML17" s="50"/>
      <c r="MM17" s="50"/>
      <c r="MN17" s="50"/>
      <c r="MO17" s="50"/>
      <c r="MP17" s="50"/>
      <c r="MQ17" s="50"/>
      <c r="MR17" s="50"/>
      <c r="MS17" s="50"/>
      <c r="MT17" s="50"/>
      <c r="MU17" s="50"/>
      <c r="MV17" s="50"/>
      <c r="MW17" s="50"/>
      <c r="MX17" s="50"/>
      <c r="MY17" s="50"/>
      <c r="MZ17" s="50"/>
      <c r="NA17" s="50"/>
      <c r="NB17" s="50"/>
      <c r="NC17" s="50"/>
      <c r="ND17" s="50"/>
      <c r="NE17" s="50"/>
      <c r="NF17" s="50"/>
      <c r="NG17" s="50"/>
      <c r="NH17" s="50"/>
      <c r="NI17" s="50"/>
      <c r="NJ17" s="50"/>
      <c r="NK17" s="50"/>
      <c r="NL17" s="50"/>
      <c r="NM17" s="50"/>
      <c r="NN17" s="50"/>
      <c r="NO17" s="50"/>
      <c r="NP17" s="50"/>
      <c r="NQ17" s="50"/>
      <c r="NR17" s="50"/>
      <c r="NS17" s="50"/>
      <c r="NT17" s="50"/>
      <c r="NU17" s="50"/>
      <c r="NV17" s="50"/>
      <c r="NW17" s="50"/>
      <c r="NX17" s="50"/>
      <c r="NY17" s="50"/>
      <c r="NZ17" s="50"/>
      <c r="OA17" s="50"/>
      <c r="OB17" s="50"/>
      <c r="OC17" s="50"/>
      <c r="OL17" s="58"/>
      <c r="OM17" s="58"/>
      <c r="ON17" s="58"/>
      <c r="OO17" s="58"/>
      <c r="OP17" s="58"/>
      <c r="OQ17" s="58"/>
      <c r="OR17" s="58"/>
      <c r="OS17" s="58"/>
    </row>
    <row r="18" spans="1:409" s="68" customFormat="1" x14ac:dyDescent="0.2">
      <c r="A18" s="8" t="s">
        <v>370</v>
      </c>
      <c r="B18" s="30" t="s">
        <v>643</v>
      </c>
      <c r="C18" s="57" t="s">
        <v>58</v>
      </c>
      <c r="D18" s="57"/>
      <c r="E18" s="11">
        <v>47</v>
      </c>
      <c r="F18" s="11">
        <v>0</v>
      </c>
      <c r="G18" s="11">
        <v>0.47</v>
      </c>
      <c r="H18" s="11">
        <v>28.2</v>
      </c>
      <c r="I18" s="11">
        <v>14.1</v>
      </c>
      <c r="J18" s="11">
        <v>1.41</v>
      </c>
      <c r="K18" s="11">
        <v>0</v>
      </c>
      <c r="L18" s="11">
        <v>0</v>
      </c>
      <c r="M18" s="14"/>
      <c r="N18" s="14">
        <v>400</v>
      </c>
      <c r="O18" s="14">
        <v>599</v>
      </c>
      <c r="P18" s="14">
        <v>710</v>
      </c>
      <c r="Q18" s="14">
        <v>795</v>
      </c>
      <c r="R18" s="14">
        <v>975</v>
      </c>
      <c r="S18" s="66"/>
      <c r="T18" s="66"/>
      <c r="U18" s="66"/>
      <c r="V18" s="66"/>
      <c r="W18" s="66"/>
      <c r="X18" s="66"/>
      <c r="Y18" s="66"/>
      <c r="Z18" s="70"/>
      <c r="AA18" s="70"/>
      <c r="AB18" s="50"/>
      <c r="AC18" s="35"/>
      <c r="AD18" s="35"/>
      <c r="AE18" s="35"/>
      <c r="AF18" s="35"/>
      <c r="AG18" s="35"/>
      <c r="AH18" s="35"/>
      <c r="AI18" s="35"/>
      <c r="AJ18" s="35"/>
      <c r="AK18" s="35"/>
      <c r="AL18" s="35"/>
      <c r="AM18" s="35"/>
      <c r="AN18" s="35"/>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c r="CQ18" s="50"/>
      <c r="CR18" s="50"/>
      <c r="CS18" s="50"/>
      <c r="CT18" s="50"/>
      <c r="CU18" s="50"/>
      <c r="CV18" s="50"/>
      <c r="CW18" s="50"/>
      <c r="CX18" s="50"/>
      <c r="CY18" s="50"/>
      <c r="CZ18" s="50"/>
      <c r="DA18" s="50"/>
      <c r="DB18" s="50"/>
      <c r="DC18" s="50"/>
      <c r="DD18" s="50"/>
      <c r="DE18" s="50"/>
      <c r="DF18" s="50"/>
      <c r="DG18" s="50"/>
      <c r="DH18" s="50"/>
      <c r="DI18" s="50"/>
      <c r="DJ18" s="50"/>
      <c r="DK18" s="50"/>
      <c r="DL18" s="50"/>
      <c r="DM18" s="50"/>
      <c r="DN18" s="50"/>
      <c r="DO18" s="50"/>
      <c r="DP18" s="50"/>
      <c r="DQ18" s="50"/>
      <c r="DR18" s="50"/>
      <c r="DS18" s="50"/>
      <c r="DT18" s="50"/>
      <c r="DU18" s="50"/>
      <c r="DV18" s="50"/>
      <c r="DW18" s="50"/>
      <c r="DX18" s="50"/>
      <c r="DY18" s="50"/>
      <c r="DZ18" s="50"/>
      <c r="EA18" s="50"/>
      <c r="EB18" s="50"/>
      <c r="EC18" s="50"/>
      <c r="ED18" s="50"/>
      <c r="EE18" s="50"/>
      <c r="EF18" s="50"/>
      <c r="EG18" s="50"/>
      <c r="EH18" s="50"/>
      <c r="EI18" s="50"/>
      <c r="EJ18" s="50"/>
      <c r="EK18" s="50"/>
      <c r="EL18" s="50"/>
      <c r="EM18" s="50"/>
      <c r="EN18" s="50"/>
      <c r="EO18" s="50"/>
      <c r="EP18" s="50"/>
      <c r="EQ18" s="50"/>
      <c r="ER18" s="50"/>
      <c r="ES18" s="50"/>
      <c r="ET18" s="50"/>
      <c r="EU18" s="50"/>
      <c r="EV18" s="50"/>
      <c r="EW18" s="50"/>
      <c r="EX18" s="50"/>
      <c r="EY18" s="50"/>
      <c r="EZ18" s="50"/>
      <c r="FA18" s="50"/>
      <c r="FB18" s="50"/>
      <c r="FC18" s="50"/>
      <c r="FD18" s="50"/>
      <c r="FE18" s="50"/>
      <c r="FF18" s="50"/>
      <c r="FG18" s="50"/>
      <c r="FH18" s="50"/>
      <c r="FI18" s="50"/>
      <c r="FJ18" s="50"/>
      <c r="FK18" s="50"/>
      <c r="FL18" s="50"/>
      <c r="FM18" s="50"/>
      <c r="FN18" s="50"/>
      <c r="FO18" s="50"/>
      <c r="FP18" s="50"/>
      <c r="FQ18" s="50"/>
      <c r="FR18" s="50"/>
      <c r="FS18" s="50"/>
      <c r="FT18" s="50"/>
      <c r="FU18" s="50"/>
      <c r="FV18" s="50"/>
      <c r="FW18" s="50"/>
      <c r="FX18" s="50"/>
      <c r="FY18" s="50"/>
      <c r="FZ18" s="50"/>
      <c r="GA18" s="50"/>
      <c r="GB18" s="50"/>
      <c r="GC18" s="50"/>
      <c r="GD18" s="50"/>
      <c r="GE18" s="50"/>
      <c r="GF18" s="50"/>
      <c r="GG18" s="50"/>
      <c r="GH18" s="50"/>
      <c r="GI18" s="50"/>
      <c r="GJ18" s="50"/>
      <c r="GK18" s="50"/>
      <c r="GL18" s="50"/>
      <c r="GM18" s="50"/>
      <c r="GN18" s="50"/>
      <c r="GO18" s="50"/>
      <c r="GP18" s="50"/>
      <c r="GQ18" s="50"/>
      <c r="GR18" s="50"/>
      <c r="GS18" s="50"/>
      <c r="GT18" s="50"/>
      <c r="GU18" s="50"/>
      <c r="GV18" s="50"/>
      <c r="GW18" s="50"/>
      <c r="GX18" s="50"/>
      <c r="GY18" s="50"/>
      <c r="GZ18" s="50"/>
      <c r="HA18" s="50"/>
      <c r="HB18" s="50"/>
      <c r="HC18" s="50"/>
      <c r="HD18" s="50"/>
      <c r="HE18" s="50"/>
      <c r="HF18" s="50"/>
      <c r="HG18" s="50"/>
      <c r="HH18" s="50"/>
      <c r="HI18" s="50"/>
      <c r="HJ18" s="50"/>
      <c r="HK18" s="50"/>
      <c r="HL18" s="50"/>
      <c r="HM18" s="50"/>
      <c r="HN18" s="50"/>
      <c r="HO18" s="50"/>
      <c r="HP18" s="50"/>
      <c r="HQ18" s="50"/>
      <c r="HR18" s="50"/>
      <c r="HS18" s="50"/>
      <c r="HT18" s="50"/>
      <c r="HU18" s="50"/>
      <c r="HV18" s="50"/>
      <c r="HW18" s="50"/>
      <c r="HX18" s="50"/>
      <c r="HY18" s="50"/>
      <c r="HZ18" s="50"/>
      <c r="IA18" s="50"/>
      <c r="IB18" s="50"/>
      <c r="IC18" s="50"/>
      <c r="ID18" s="50"/>
      <c r="IE18" s="50"/>
      <c r="IF18" s="50"/>
      <c r="IG18" s="50"/>
      <c r="IH18" s="50"/>
      <c r="II18" s="50"/>
      <c r="IJ18" s="50"/>
      <c r="IK18" s="50"/>
      <c r="IL18" s="50"/>
      <c r="IM18" s="50"/>
      <c r="IN18" s="50"/>
      <c r="IO18" s="50"/>
      <c r="IP18" s="50"/>
      <c r="IQ18" s="50"/>
      <c r="IR18" s="50"/>
      <c r="IS18" s="50"/>
      <c r="IT18" s="50"/>
      <c r="IU18" s="50"/>
      <c r="IV18" s="50"/>
      <c r="IW18" s="50"/>
      <c r="IX18" s="50"/>
      <c r="IY18" s="50"/>
      <c r="IZ18" s="50"/>
      <c r="JA18" s="50"/>
      <c r="JB18" s="50"/>
      <c r="JC18" s="50"/>
      <c r="JD18" s="50"/>
      <c r="JE18" s="50"/>
      <c r="JF18" s="50"/>
      <c r="JG18" s="50"/>
      <c r="JH18" s="50"/>
      <c r="JI18" s="50"/>
      <c r="JJ18" s="50"/>
      <c r="JK18" s="50"/>
      <c r="JL18" s="50"/>
      <c r="JM18" s="50"/>
      <c r="JN18" s="50"/>
      <c r="JO18" s="50"/>
      <c r="JP18" s="50"/>
      <c r="JQ18" s="50"/>
      <c r="JR18" s="50"/>
      <c r="JS18" s="50"/>
      <c r="JT18" s="50"/>
      <c r="JU18" s="50"/>
      <c r="JV18" s="50"/>
      <c r="JW18" s="50"/>
      <c r="JX18" s="50"/>
      <c r="JY18" s="50"/>
      <c r="JZ18" s="50"/>
      <c r="KA18" s="50"/>
      <c r="KB18" s="50"/>
      <c r="KC18" s="50"/>
      <c r="KD18" s="50"/>
      <c r="KE18" s="50"/>
      <c r="KF18" s="50"/>
      <c r="KG18" s="50"/>
      <c r="KH18" s="50"/>
      <c r="KI18" s="50"/>
      <c r="KJ18" s="50"/>
      <c r="KK18" s="50"/>
      <c r="KL18" s="50"/>
      <c r="KM18" s="50"/>
      <c r="KN18" s="50"/>
      <c r="KO18" s="50"/>
      <c r="KP18" s="50"/>
      <c r="KQ18" s="50"/>
      <c r="KR18" s="50"/>
      <c r="KS18" s="50"/>
      <c r="KT18" s="50"/>
      <c r="KU18" s="50"/>
      <c r="KV18" s="50"/>
      <c r="KW18" s="50"/>
      <c r="KX18" s="50"/>
      <c r="KY18" s="50"/>
      <c r="KZ18" s="50"/>
      <c r="LA18" s="50"/>
      <c r="LB18" s="50"/>
      <c r="LC18" s="50"/>
      <c r="LD18" s="50"/>
      <c r="LE18" s="50"/>
      <c r="LF18" s="50"/>
      <c r="LG18" s="50"/>
      <c r="LH18" s="50"/>
      <c r="LI18" s="50"/>
      <c r="LJ18" s="50"/>
      <c r="LK18" s="50"/>
      <c r="LL18" s="50"/>
      <c r="LM18" s="50"/>
      <c r="LN18" s="50"/>
      <c r="LO18" s="50"/>
      <c r="LP18" s="50"/>
      <c r="LQ18" s="50"/>
      <c r="LR18" s="50"/>
      <c r="LS18" s="50"/>
      <c r="LT18" s="50"/>
      <c r="LU18" s="50"/>
      <c r="LV18" s="50"/>
      <c r="LW18" s="50"/>
      <c r="LX18" s="50"/>
      <c r="LY18" s="50"/>
      <c r="LZ18" s="50"/>
      <c r="MA18" s="50"/>
      <c r="MB18" s="50"/>
      <c r="MC18" s="50"/>
      <c r="MD18" s="50"/>
      <c r="ME18" s="50"/>
      <c r="MF18" s="50"/>
      <c r="MG18" s="50"/>
      <c r="MH18" s="50"/>
      <c r="MI18" s="50"/>
      <c r="MJ18" s="50"/>
      <c r="MK18" s="50"/>
      <c r="ML18" s="50"/>
      <c r="MM18" s="50"/>
      <c r="MN18" s="50"/>
      <c r="MO18" s="50"/>
      <c r="MP18" s="50"/>
      <c r="MQ18" s="50"/>
      <c r="MR18" s="50"/>
      <c r="MS18" s="50"/>
      <c r="MT18" s="50"/>
      <c r="MU18" s="50"/>
      <c r="MV18" s="50"/>
      <c r="MW18" s="50"/>
      <c r="MX18" s="50"/>
      <c r="MY18" s="50"/>
      <c r="MZ18" s="50"/>
      <c r="NA18" s="50"/>
      <c r="NB18" s="50"/>
      <c r="NC18" s="50"/>
      <c r="ND18" s="50"/>
      <c r="NE18" s="50"/>
      <c r="NF18" s="50"/>
      <c r="NG18" s="50"/>
      <c r="NH18" s="50"/>
      <c r="NI18" s="50"/>
      <c r="NJ18" s="50"/>
      <c r="NK18" s="50"/>
      <c r="NL18" s="50"/>
      <c r="NM18" s="50"/>
      <c r="NN18" s="50"/>
      <c r="NO18" s="50"/>
      <c r="NP18" s="50"/>
      <c r="NQ18" s="50"/>
      <c r="NR18" s="50"/>
      <c r="NS18" s="50"/>
      <c r="NT18" s="50"/>
      <c r="NU18" s="50"/>
      <c r="NV18" s="50"/>
      <c r="NW18" s="50"/>
      <c r="NX18" s="50"/>
      <c r="NY18" s="50"/>
      <c r="NZ18" s="50"/>
      <c r="OA18" s="50"/>
      <c r="OB18" s="50"/>
      <c r="OC18" s="50"/>
      <c r="OD18" s="58"/>
    </row>
    <row r="19" spans="1:409" s="68" customFormat="1" x14ac:dyDescent="0.2">
      <c r="A19" s="8" t="s">
        <v>371</v>
      </c>
      <c r="B19" s="30" t="s">
        <v>643</v>
      </c>
      <c r="C19" s="57" t="s">
        <v>58</v>
      </c>
      <c r="D19" s="57"/>
      <c r="E19" s="47">
        <v>28</v>
      </c>
      <c r="F19" s="24">
        <v>0</v>
      </c>
      <c r="G19" s="24">
        <v>0.84</v>
      </c>
      <c r="H19" s="24">
        <v>11.2</v>
      </c>
      <c r="I19" s="24">
        <v>8.4</v>
      </c>
      <c r="J19" s="24">
        <v>5.6</v>
      </c>
      <c r="K19" s="24">
        <v>1.96</v>
      </c>
      <c r="L19" s="24">
        <v>0.56000000000000005</v>
      </c>
      <c r="M19" s="14"/>
      <c r="N19" s="14">
        <v>320</v>
      </c>
      <c r="O19" s="14">
        <v>617</v>
      </c>
      <c r="P19" s="14">
        <v>760</v>
      </c>
      <c r="Q19" s="14">
        <v>923</v>
      </c>
      <c r="R19" s="14">
        <v>1197</v>
      </c>
      <c r="S19" s="66"/>
      <c r="T19" s="66"/>
      <c r="U19" s="66"/>
      <c r="V19" s="66"/>
      <c r="W19" s="66"/>
      <c r="X19" s="66"/>
      <c r="Y19" s="66"/>
      <c r="Z19" s="70"/>
      <c r="AA19" s="70"/>
      <c r="AB19" s="50"/>
      <c r="AC19" s="35"/>
      <c r="AD19" s="35"/>
      <c r="AE19" s="35"/>
      <c r="AF19" s="35"/>
      <c r="AG19" s="35"/>
      <c r="AH19" s="35"/>
      <c r="AI19" s="35"/>
      <c r="AJ19" s="35"/>
      <c r="AK19" s="35"/>
      <c r="AL19" s="35"/>
      <c r="AM19" s="35"/>
      <c r="AN19" s="35"/>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c r="IG19" s="50"/>
      <c r="IH19" s="50"/>
      <c r="II19" s="50"/>
      <c r="IJ19" s="50"/>
      <c r="IK19" s="50"/>
      <c r="IL19" s="50"/>
      <c r="IM19" s="50"/>
      <c r="IN19" s="50"/>
      <c r="IO19" s="50"/>
      <c r="IP19" s="50"/>
      <c r="IQ19" s="50"/>
      <c r="IR19" s="50"/>
      <c r="IS19" s="50"/>
      <c r="IT19" s="50"/>
      <c r="IU19" s="50"/>
      <c r="IV19" s="50"/>
      <c r="IW19" s="50"/>
      <c r="IX19" s="50"/>
      <c r="IY19" s="50"/>
      <c r="IZ19" s="50"/>
      <c r="JA19" s="50"/>
      <c r="JB19" s="50"/>
      <c r="JC19" s="50"/>
      <c r="JD19" s="50"/>
      <c r="JE19" s="50"/>
      <c r="JF19" s="50"/>
      <c r="JG19" s="50"/>
      <c r="JH19" s="50"/>
      <c r="JI19" s="50"/>
      <c r="JJ19" s="50"/>
      <c r="JK19" s="50"/>
      <c r="JL19" s="50"/>
      <c r="JM19" s="50"/>
      <c r="JN19" s="50"/>
      <c r="JO19" s="50"/>
      <c r="JP19" s="50"/>
      <c r="JQ19" s="50"/>
      <c r="JR19" s="50"/>
      <c r="JS19" s="50"/>
      <c r="JT19" s="50"/>
      <c r="JU19" s="50"/>
      <c r="JV19" s="50"/>
      <c r="JW19" s="50"/>
      <c r="JX19" s="50"/>
      <c r="JY19" s="50"/>
      <c r="JZ19" s="50"/>
      <c r="KA19" s="50"/>
      <c r="KB19" s="50"/>
      <c r="KC19" s="50"/>
      <c r="KD19" s="50"/>
      <c r="KE19" s="50"/>
      <c r="KF19" s="50"/>
      <c r="KG19" s="50"/>
      <c r="KH19" s="50"/>
      <c r="KI19" s="50"/>
      <c r="KJ19" s="50"/>
      <c r="KK19" s="50"/>
      <c r="KL19" s="50"/>
      <c r="KM19" s="50"/>
      <c r="KN19" s="50"/>
      <c r="KO19" s="50"/>
      <c r="KP19" s="50"/>
      <c r="KQ19" s="50"/>
      <c r="KR19" s="50"/>
      <c r="KS19" s="50"/>
      <c r="KT19" s="50"/>
      <c r="KU19" s="50"/>
      <c r="KV19" s="50"/>
      <c r="KW19" s="50"/>
      <c r="KX19" s="50"/>
      <c r="KY19" s="50"/>
      <c r="KZ19" s="50"/>
      <c r="LA19" s="50"/>
      <c r="LB19" s="50"/>
      <c r="LC19" s="50"/>
      <c r="LD19" s="50"/>
      <c r="LE19" s="50"/>
      <c r="LF19" s="50"/>
      <c r="LG19" s="50"/>
      <c r="LH19" s="50"/>
      <c r="LI19" s="50"/>
      <c r="LJ19" s="50"/>
      <c r="LK19" s="50"/>
      <c r="LL19" s="50"/>
      <c r="LM19" s="50"/>
      <c r="LN19" s="50"/>
      <c r="LO19" s="50"/>
      <c r="LP19" s="50"/>
      <c r="LQ19" s="50"/>
      <c r="LR19" s="50"/>
      <c r="LS19" s="50"/>
      <c r="LT19" s="50"/>
      <c r="LU19" s="50"/>
      <c r="LV19" s="50"/>
      <c r="LW19" s="50"/>
      <c r="LX19" s="50"/>
      <c r="LY19" s="50"/>
      <c r="LZ19" s="50"/>
      <c r="MA19" s="50"/>
      <c r="MB19" s="50"/>
      <c r="MC19" s="50"/>
      <c r="MD19" s="50"/>
      <c r="ME19" s="50"/>
      <c r="MF19" s="50"/>
      <c r="MG19" s="50"/>
      <c r="MH19" s="50"/>
      <c r="MI19" s="50"/>
      <c r="MJ19" s="50"/>
      <c r="MK19" s="50"/>
      <c r="ML19" s="50"/>
      <c r="MM19" s="50"/>
      <c r="MN19" s="50"/>
      <c r="MO19" s="50"/>
      <c r="MP19" s="50"/>
      <c r="MQ19" s="50"/>
      <c r="MR19" s="50"/>
      <c r="MS19" s="50"/>
      <c r="MT19" s="50"/>
      <c r="MU19" s="50"/>
      <c r="MV19" s="50"/>
      <c r="MW19" s="50"/>
      <c r="MX19" s="50"/>
      <c r="MY19" s="50"/>
      <c r="MZ19" s="50"/>
      <c r="NA19" s="50"/>
      <c r="NB19" s="50"/>
      <c r="NC19" s="50"/>
      <c r="ND19" s="50"/>
      <c r="NE19" s="50"/>
      <c r="NF19" s="50"/>
      <c r="NG19" s="50"/>
      <c r="NH19" s="50"/>
      <c r="NI19" s="50"/>
      <c r="NJ19" s="50"/>
      <c r="NK19" s="50"/>
      <c r="NL19" s="50"/>
      <c r="NM19" s="50"/>
      <c r="NN19" s="50"/>
      <c r="NO19" s="50"/>
      <c r="NP19" s="50"/>
      <c r="NQ19" s="50"/>
      <c r="NR19" s="50"/>
      <c r="NS19" s="50"/>
      <c r="NT19" s="50"/>
      <c r="NU19" s="50"/>
      <c r="NV19" s="50"/>
      <c r="NW19" s="50"/>
      <c r="NX19" s="50"/>
      <c r="NY19" s="50"/>
      <c r="NZ19" s="50"/>
      <c r="OA19" s="50"/>
      <c r="OB19" s="50"/>
      <c r="OC19" s="50"/>
      <c r="OD19" s="58"/>
    </row>
    <row r="20" spans="1:409" s="50" customFormat="1" x14ac:dyDescent="0.2">
      <c r="A20" s="62" t="s">
        <v>766</v>
      </c>
      <c r="B20" s="30" t="s">
        <v>644</v>
      </c>
      <c r="C20" s="57" t="s">
        <v>57</v>
      </c>
      <c r="D20" s="57"/>
      <c r="E20" s="13">
        <v>52</v>
      </c>
      <c r="F20" s="13">
        <v>0</v>
      </c>
      <c r="G20" s="13">
        <v>1.04</v>
      </c>
      <c r="H20" s="13">
        <v>15.6</v>
      </c>
      <c r="I20" s="13">
        <v>15.6</v>
      </c>
      <c r="J20" s="13">
        <v>10.4</v>
      </c>
      <c r="K20" s="13">
        <v>5.2</v>
      </c>
      <c r="L20" s="13">
        <v>2.6</v>
      </c>
      <c r="M20" s="31"/>
      <c r="N20" s="31">
        <v>342</v>
      </c>
      <c r="O20" s="31">
        <v>621</v>
      </c>
      <c r="P20" s="31">
        <v>754</v>
      </c>
      <c r="Q20" s="31">
        <v>941</v>
      </c>
      <c r="R20" s="31">
        <v>1359</v>
      </c>
      <c r="S20" s="34"/>
      <c r="T20" s="34"/>
      <c r="U20" s="34"/>
      <c r="V20" s="34"/>
      <c r="W20" s="34"/>
      <c r="X20" s="34"/>
      <c r="Y20" s="34"/>
      <c r="Z20" s="120"/>
      <c r="AA20" s="120"/>
      <c r="AC20" s="35"/>
      <c r="AD20" s="35"/>
      <c r="AE20" s="35"/>
      <c r="AF20" s="35"/>
      <c r="AG20" s="35"/>
      <c r="AH20" s="35"/>
      <c r="AI20" s="35"/>
      <c r="AJ20" s="35"/>
      <c r="AK20" s="35"/>
      <c r="AL20" s="35"/>
      <c r="AM20" s="35"/>
      <c r="AN20" s="35"/>
      <c r="OD20" s="58"/>
      <c r="OE20" s="58"/>
      <c r="OF20" s="58"/>
      <c r="OG20" s="58"/>
      <c r="OH20" s="58"/>
      <c r="OI20" s="58"/>
      <c r="OJ20" s="58"/>
      <c r="OK20" s="58"/>
      <c r="OL20" s="68"/>
      <c r="OM20" s="68"/>
      <c r="ON20" s="68"/>
      <c r="OO20" s="68"/>
      <c r="OP20" s="68"/>
      <c r="OQ20" s="68"/>
      <c r="OR20" s="68"/>
      <c r="OS20" s="68"/>
    </row>
    <row r="21" spans="1:409" s="50" customFormat="1" x14ac:dyDescent="0.2">
      <c r="A21" s="8" t="s">
        <v>375</v>
      </c>
      <c r="B21" s="30" t="s">
        <v>644</v>
      </c>
      <c r="C21" s="57" t="s">
        <v>57</v>
      </c>
      <c r="D21" s="57"/>
      <c r="E21" s="11" t="s">
        <v>583</v>
      </c>
      <c r="F21" s="11"/>
      <c r="G21" s="11"/>
      <c r="H21" s="11"/>
      <c r="I21" s="11"/>
      <c r="J21" s="11"/>
      <c r="K21" s="11"/>
      <c r="L21" s="11"/>
      <c r="M21" s="14"/>
      <c r="N21" s="14">
        <v>413</v>
      </c>
      <c r="O21" s="14">
        <v>646</v>
      </c>
      <c r="P21" s="14">
        <v>768</v>
      </c>
      <c r="Q21" s="14">
        <v>930</v>
      </c>
      <c r="R21" s="14">
        <v>1227</v>
      </c>
      <c r="S21" s="66"/>
      <c r="T21" s="66"/>
      <c r="U21" s="66"/>
      <c r="V21" s="66"/>
      <c r="W21" s="66"/>
      <c r="X21" s="66"/>
      <c r="Y21" s="66"/>
      <c r="Z21" s="70"/>
      <c r="AA21" s="70"/>
      <c r="AC21" s="35"/>
      <c r="AD21" s="35"/>
      <c r="AE21" s="35"/>
      <c r="AF21" s="35"/>
      <c r="AG21" s="35"/>
      <c r="AH21" s="35"/>
      <c r="AI21" s="35"/>
      <c r="AJ21" s="35"/>
      <c r="AK21" s="35"/>
      <c r="AL21" s="35"/>
      <c r="AM21" s="35"/>
      <c r="AN21" s="35"/>
      <c r="OD21" s="58"/>
      <c r="OL21" s="68"/>
      <c r="OM21" s="68"/>
      <c r="ON21" s="68"/>
      <c r="OO21" s="68"/>
      <c r="OP21" s="68"/>
      <c r="OQ21" s="68"/>
      <c r="OR21" s="68"/>
      <c r="OS21" s="68"/>
    </row>
    <row r="22" spans="1:409" s="68" customFormat="1" x14ac:dyDescent="0.2">
      <c r="A22" s="8" t="s">
        <v>373</v>
      </c>
      <c r="B22" s="30" t="s">
        <v>644</v>
      </c>
      <c r="C22" s="57" t="s">
        <v>57</v>
      </c>
      <c r="D22" s="57"/>
      <c r="E22" s="13">
        <v>31</v>
      </c>
      <c r="F22" s="13">
        <v>0</v>
      </c>
      <c r="G22" s="13">
        <v>0.31</v>
      </c>
      <c r="H22" s="13">
        <v>6.2</v>
      </c>
      <c r="I22" s="13">
        <v>12.4</v>
      </c>
      <c r="J22" s="13">
        <v>6.2</v>
      </c>
      <c r="K22" s="13">
        <v>3.1</v>
      </c>
      <c r="L22" s="13">
        <v>1.55</v>
      </c>
      <c r="M22" s="31"/>
      <c r="N22" s="31">
        <v>385</v>
      </c>
      <c r="O22" s="31">
        <v>646</v>
      </c>
      <c r="P22" s="31">
        <v>782</v>
      </c>
      <c r="Q22" s="31">
        <v>932</v>
      </c>
      <c r="R22" s="31">
        <v>1206</v>
      </c>
      <c r="S22" s="34"/>
      <c r="T22" s="34"/>
      <c r="U22" s="34"/>
      <c r="V22" s="34"/>
      <c r="W22" s="34"/>
      <c r="X22" s="34"/>
      <c r="Y22" s="34"/>
      <c r="Z22" s="120"/>
      <c r="AA22" s="120"/>
      <c r="AB22" s="50"/>
      <c r="AC22" s="35"/>
      <c r="AD22" s="35"/>
      <c r="AE22" s="35"/>
      <c r="AF22" s="35"/>
      <c r="AG22" s="35"/>
      <c r="AH22" s="35"/>
      <c r="AI22" s="35"/>
      <c r="AJ22" s="35"/>
      <c r="AK22" s="35"/>
      <c r="AL22" s="35"/>
      <c r="AM22" s="35"/>
      <c r="AN22" s="35"/>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c r="CO22" s="50"/>
      <c r="CP22" s="50"/>
      <c r="CQ22" s="50"/>
      <c r="CR22" s="50"/>
      <c r="CS22" s="50"/>
      <c r="CT22" s="50"/>
      <c r="CU22" s="50"/>
      <c r="CV22" s="50"/>
      <c r="CW22" s="50"/>
      <c r="CX22" s="50"/>
      <c r="CY22" s="50"/>
      <c r="CZ22" s="50"/>
      <c r="DA22" s="50"/>
      <c r="DB22" s="50"/>
      <c r="DC22" s="50"/>
      <c r="DD22" s="50"/>
      <c r="DE22" s="50"/>
      <c r="DF22" s="50"/>
      <c r="DG22" s="50"/>
      <c r="DH22" s="50"/>
      <c r="DI22" s="50"/>
      <c r="DJ22" s="50"/>
      <c r="DK22" s="50"/>
      <c r="DL22" s="50"/>
      <c r="DM22" s="50"/>
      <c r="DN22" s="50"/>
      <c r="DO22" s="50"/>
      <c r="DP22" s="50"/>
      <c r="DQ22" s="50"/>
      <c r="DR22" s="50"/>
      <c r="DS22" s="50"/>
      <c r="DT22" s="50"/>
      <c r="DU22" s="50"/>
      <c r="DV22" s="50"/>
      <c r="DW22" s="50"/>
      <c r="DX22" s="50"/>
      <c r="DY22" s="50"/>
      <c r="DZ22" s="50"/>
      <c r="EA22" s="50"/>
      <c r="EB22" s="50"/>
      <c r="EC22" s="50"/>
      <c r="ED22" s="50"/>
      <c r="EE22" s="50"/>
      <c r="EF22" s="50"/>
      <c r="EG22" s="50"/>
      <c r="EH22" s="50"/>
      <c r="EI22" s="50"/>
      <c r="EJ22" s="50"/>
      <c r="EK22" s="50"/>
      <c r="EL22" s="50"/>
      <c r="EM22" s="50"/>
      <c r="EN22" s="50"/>
      <c r="EO22" s="50"/>
      <c r="EP22" s="50"/>
      <c r="EQ22" s="50"/>
      <c r="ER22" s="50"/>
      <c r="ES22" s="50"/>
      <c r="ET22" s="50"/>
      <c r="EU22" s="50"/>
      <c r="EV22" s="50"/>
      <c r="EW22" s="50"/>
      <c r="EX22" s="50"/>
      <c r="EY22" s="50"/>
      <c r="EZ22" s="50"/>
      <c r="FA22" s="50"/>
      <c r="FB22" s="50"/>
      <c r="FC22" s="50"/>
      <c r="FD22" s="50"/>
      <c r="FE22" s="50"/>
      <c r="FF22" s="50"/>
      <c r="FG22" s="50"/>
      <c r="FH22" s="50"/>
      <c r="FI22" s="50"/>
      <c r="FJ22" s="50"/>
      <c r="FK22" s="50"/>
      <c r="FL22" s="50"/>
      <c r="FM22" s="50"/>
      <c r="FN22" s="50"/>
      <c r="FO22" s="50"/>
      <c r="FP22" s="50"/>
      <c r="FQ22" s="50"/>
      <c r="FR22" s="50"/>
      <c r="FS22" s="50"/>
      <c r="FT22" s="50"/>
      <c r="FU22" s="50"/>
      <c r="FV22" s="50"/>
      <c r="FW22" s="50"/>
      <c r="FX22" s="50"/>
      <c r="FY22" s="50"/>
      <c r="FZ22" s="50"/>
      <c r="GA22" s="50"/>
      <c r="GB22" s="50"/>
      <c r="GC22" s="50"/>
      <c r="GD22" s="50"/>
      <c r="GE22" s="50"/>
      <c r="GF22" s="50"/>
      <c r="GG22" s="50"/>
      <c r="GH22" s="50"/>
      <c r="GI22" s="50"/>
      <c r="GJ22" s="50"/>
      <c r="GK22" s="50"/>
      <c r="GL22" s="50"/>
      <c r="GM22" s="50"/>
      <c r="GN22" s="50"/>
      <c r="GO22" s="50"/>
      <c r="GP22" s="50"/>
      <c r="GQ22" s="50"/>
      <c r="GR22" s="50"/>
      <c r="GS22" s="50"/>
      <c r="GT22" s="50"/>
      <c r="GU22" s="50"/>
      <c r="GV22" s="50"/>
      <c r="GW22" s="50"/>
      <c r="GX22" s="50"/>
      <c r="GY22" s="50"/>
      <c r="GZ22" s="50"/>
      <c r="HA22" s="50"/>
      <c r="HB22" s="50"/>
      <c r="HC22" s="50"/>
      <c r="HD22" s="50"/>
      <c r="HE22" s="50"/>
      <c r="HF22" s="50"/>
      <c r="HG22" s="50"/>
      <c r="HH22" s="50"/>
      <c r="HI22" s="50"/>
      <c r="HJ22" s="50"/>
      <c r="HK22" s="50"/>
      <c r="HL22" s="50"/>
      <c r="HM22" s="50"/>
      <c r="HN22" s="50"/>
      <c r="HO22" s="50"/>
      <c r="HP22" s="50"/>
      <c r="HQ22" s="50"/>
      <c r="HR22" s="50"/>
      <c r="HS22" s="50"/>
      <c r="HT22" s="50"/>
      <c r="HU22" s="50"/>
      <c r="HV22" s="50"/>
      <c r="HW22" s="50"/>
      <c r="HX22" s="50"/>
      <c r="HY22" s="50"/>
      <c r="HZ22" s="50"/>
      <c r="IA22" s="50"/>
      <c r="IB22" s="50"/>
      <c r="IC22" s="50"/>
      <c r="ID22" s="50"/>
      <c r="IE22" s="50"/>
      <c r="IF22" s="50"/>
      <c r="IG22" s="50"/>
      <c r="IH22" s="50"/>
      <c r="II22" s="50"/>
      <c r="IJ22" s="50"/>
      <c r="IK22" s="50"/>
      <c r="IL22" s="50"/>
      <c r="IM22" s="50"/>
      <c r="IN22" s="50"/>
      <c r="IO22" s="50"/>
      <c r="IP22" s="50"/>
      <c r="IQ22" s="50"/>
      <c r="IR22" s="50"/>
      <c r="IS22" s="50"/>
      <c r="IT22" s="50"/>
      <c r="IU22" s="50"/>
      <c r="IV22" s="50"/>
      <c r="IW22" s="50"/>
      <c r="IX22" s="50"/>
      <c r="IY22" s="50"/>
      <c r="IZ22" s="50"/>
      <c r="JA22" s="50"/>
      <c r="JB22" s="50"/>
      <c r="JC22" s="50"/>
      <c r="JD22" s="50"/>
      <c r="JE22" s="50"/>
      <c r="JF22" s="50"/>
      <c r="JG22" s="50"/>
      <c r="JH22" s="50"/>
      <c r="JI22" s="50"/>
      <c r="JJ22" s="50"/>
      <c r="JK22" s="50"/>
      <c r="JL22" s="50"/>
      <c r="JM22" s="50"/>
      <c r="JN22" s="50"/>
      <c r="JO22" s="50"/>
      <c r="JP22" s="50"/>
      <c r="JQ22" s="50"/>
      <c r="JR22" s="50"/>
      <c r="JS22" s="50"/>
      <c r="JT22" s="50"/>
      <c r="JU22" s="50"/>
      <c r="JV22" s="50"/>
      <c r="JW22" s="50"/>
      <c r="JX22" s="50"/>
      <c r="JY22" s="50"/>
      <c r="JZ22" s="50"/>
      <c r="KA22" s="50"/>
      <c r="KB22" s="50"/>
      <c r="KC22" s="50"/>
      <c r="KD22" s="50"/>
      <c r="KE22" s="50"/>
      <c r="KF22" s="50"/>
      <c r="KG22" s="50"/>
      <c r="KH22" s="50"/>
      <c r="KI22" s="50"/>
      <c r="KJ22" s="50"/>
      <c r="KK22" s="50"/>
      <c r="KL22" s="50"/>
      <c r="KM22" s="50"/>
      <c r="KN22" s="50"/>
      <c r="KO22" s="50"/>
      <c r="KP22" s="50"/>
      <c r="KQ22" s="50"/>
      <c r="KR22" s="50"/>
      <c r="KS22" s="50"/>
      <c r="KT22" s="50"/>
      <c r="KU22" s="50"/>
      <c r="KV22" s="50"/>
      <c r="KW22" s="50"/>
      <c r="KX22" s="50"/>
      <c r="KY22" s="50"/>
      <c r="KZ22" s="50"/>
      <c r="LA22" s="50"/>
      <c r="LB22" s="50"/>
      <c r="LC22" s="50"/>
      <c r="LD22" s="50"/>
      <c r="LE22" s="50"/>
      <c r="LF22" s="50"/>
      <c r="LG22" s="50"/>
      <c r="LH22" s="50"/>
      <c r="LI22" s="50"/>
      <c r="LJ22" s="50"/>
      <c r="LK22" s="50"/>
      <c r="LL22" s="50"/>
      <c r="LM22" s="50"/>
      <c r="LN22" s="50"/>
      <c r="LO22" s="50"/>
      <c r="LP22" s="50"/>
      <c r="LQ22" s="50"/>
      <c r="LR22" s="50"/>
      <c r="LS22" s="50"/>
      <c r="LT22" s="50"/>
      <c r="LU22" s="50"/>
      <c r="LV22" s="50"/>
      <c r="LW22" s="50"/>
      <c r="LX22" s="50"/>
      <c r="LY22" s="50"/>
      <c r="LZ22" s="50"/>
      <c r="MA22" s="50"/>
      <c r="MB22" s="50"/>
      <c r="MC22" s="50"/>
      <c r="MD22" s="50"/>
      <c r="ME22" s="50"/>
      <c r="MF22" s="50"/>
      <c r="MG22" s="50"/>
      <c r="MH22" s="50"/>
      <c r="MI22" s="50"/>
      <c r="MJ22" s="50"/>
      <c r="MK22" s="50"/>
      <c r="ML22" s="50"/>
      <c r="MM22" s="50"/>
      <c r="MN22" s="50"/>
      <c r="MO22" s="50"/>
      <c r="MP22" s="50"/>
      <c r="MQ22" s="50"/>
      <c r="MR22" s="50"/>
      <c r="MS22" s="50"/>
      <c r="MT22" s="50"/>
      <c r="MU22" s="50"/>
      <c r="MV22" s="50"/>
      <c r="MW22" s="50"/>
      <c r="MX22" s="50"/>
      <c r="MY22" s="50"/>
      <c r="MZ22" s="50"/>
      <c r="NA22" s="50"/>
      <c r="NB22" s="50"/>
      <c r="NC22" s="50"/>
      <c r="ND22" s="50"/>
      <c r="NE22" s="50"/>
      <c r="NF22" s="50"/>
      <c r="NG22" s="50"/>
      <c r="NH22" s="50"/>
      <c r="NI22" s="50"/>
      <c r="NJ22" s="50"/>
      <c r="NK22" s="50"/>
      <c r="NL22" s="50"/>
      <c r="NM22" s="50"/>
      <c r="NN22" s="50"/>
      <c r="NO22" s="50"/>
      <c r="NP22" s="50"/>
      <c r="NQ22" s="50"/>
      <c r="NR22" s="50"/>
      <c r="NS22" s="50"/>
      <c r="NT22" s="50"/>
      <c r="NU22" s="50"/>
      <c r="NV22" s="50"/>
      <c r="NW22" s="50"/>
      <c r="NX22" s="50"/>
      <c r="NY22" s="50"/>
      <c r="NZ22" s="50"/>
      <c r="OA22" s="50"/>
      <c r="OB22" s="50"/>
      <c r="OC22" s="50"/>
      <c r="OD22" s="58"/>
    </row>
    <row r="23" spans="1:409" s="68" customFormat="1" x14ac:dyDescent="0.2">
      <c r="A23" s="8" t="s">
        <v>376</v>
      </c>
      <c r="B23" s="30" t="s">
        <v>644</v>
      </c>
      <c r="C23" s="57" t="s">
        <v>57</v>
      </c>
      <c r="D23" s="57"/>
      <c r="E23" s="11" t="s">
        <v>583</v>
      </c>
      <c r="F23" s="11"/>
      <c r="G23" s="11"/>
      <c r="H23" s="11"/>
      <c r="I23" s="11"/>
      <c r="J23" s="11"/>
      <c r="K23" s="11"/>
      <c r="L23" s="11"/>
      <c r="M23" s="14"/>
      <c r="N23" s="14">
        <v>152</v>
      </c>
      <c r="O23" s="14">
        <v>641</v>
      </c>
      <c r="P23" s="14">
        <v>741</v>
      </c>
      <c r="Q23" s="14">
        <v>887</v>
      </c>
      <c r="R23" s="14">
        <v>1157</v>
      </c>
      <c r="S23" s="66"/>
      <c r="T23" s="66"/>
      <c r="U23" s="66"/>
      <c r="V23" s="66"/>
      <c r="W23" s="66"/>
      <c r="X23" s="66"/>
      <c r="Y23" s="66"/>
      <c r="Z23" s="70"/>
      <c r="AA23" s="70"/>
      <c r="AB23" s="50"/>
      <c r="AC23" s="35"/>
      <c r="AD23" s="35"/>
      <c r="AE23" s="35"/>
      <c r="AF23" s="35"/>
      <c r="AG23" s="35"/>
      <c r="AH23" s="35"/>
      <c r="AI23" s="35"/>
      <c r="AJ23" s="35"/>
      <c r="AK23" s="35"/>
      <c r="AL23" s="35"/>
      <c r="AM23" s="35"/>
      <c r="AN23" s="35"/>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c r="IQ23" s="50"/>
      <c r="IR23" s="50"/>
      <c r="IS23" s="50"/>
      <c r="IT23" s="50"/>
      <c r="IU23" s="50"/>
      <c r="IV23" s="50"/>
      <c r="IW23" s="50"/>
      <c r="IX23" s="50"/>
      <c r="IY23" s="50"/>
      <c r="IZ23" s="50"/>
      <c r="JA23" s="50"/>
      <c r="JB23" s="50"/>
      <c r="JC23" s="50"/>
      <c r="JD23" s="50"/>
      <c r="JE23" s="50"/>
      <c r="JF23" s="50"/>
      <c r="JG23" s="50"/>
      <c r="JH23" s="50"/>
      <c r="JI23" s="50"/>
      <c r="JJ23" s="50"/>
      <c r="JK23" s="50"/>
      <c r="JL23" s="50"/>
      <c r="JM23" s="50"/>
      <c r="JN23" s="50"/>
      <c r="JO23" s="50"/>
      <c r="JP23" s="50"/>
      <c r="JQ23" s="50"/>
      <c r="JR23" s="50"/>
      <c r="JS23" s="50"/>
      <c r="JT23" s="50"/>
      <c r="JU23" s="50"/>
      <c r="JV23" s="50"/>
      <c r="JW23" s="50"/>
      <c r="JX23" s="50"/>
      <c r="JY23" s="50"/>
      <c r="JZ23" s="50"/>
      <c r="KA23" s="50"/>
      <c r="KB23" s="50"/>
      <c r="KC23" s="50"/>
      <c r="KD23" s="50"/>
      <c r="KE23" s="50"/>
      <c r="KF23" s="50"/>
      <c r="KG23" s="50"/>
      <c r="KH23" s="50"/>
      <c r="KI23" s="50"/>
      <c r="KJ23" s="50"/>
      <c r="KK23" s="50"/>
      <c r="KL23" s="50"/>
      <c r="KM23" s="50"/>
      <c r="KN23" s="50"/>
      <c r="KO23" s="50"/>
      <c r="KP23" s="50"/>
      <c r="KQ23" s="50"/>
      <c r="KR23" s="50"/>
      <c r="KS23" s="50"/>
      <c r="KT23" s="50"/>
      <c r="KU23" s="50"/>
      <c r="KV23" s="50"/>
      <c r="KW23" s="50"/>
      <c r="KX23" s="50"/>
      <c r="KY23" s="50"/>
      <c r="KZ23" s="50"/>
      <c r="LA23" s="50"/>
      <c r="LB23" s="50"/>
      <c r="LC23" s="50"/>
      <c r="LD23" s="50"/>
      <c r="LE23" s="50"/>
      <c r="LF23" s="50"/>
      <c r="LG23" s="50"/>
      <c r="LH23" s="50"/>
      <c r="LI23" s="50"/>
      <c r="LJ23" s="50"/>
      <c r="LK23" s="50"/>
      <c r="LL23" s="50"/>
      <c r="LM23" s="50"/>
      <c r="LN23" s="50"/>
      <c r="LO23" s="50"/>
      <c r="LP23" s="50"/>
      <c r="LQ23" s="50"/>
      <c r="LR23" s="50"/>
      <c r="LS23" s="50"/>
      <c r="LT23" s="50"/>
      <c r="LU23" s="50"/>
      <c r="LV23" s="50"/>
      <c r="LW23" s="50"/>
      <c r="LX23" s="50"/>
      <c r="LY23" s="50"/>
      <c r="LZ23" s="50"/>
      <c r="MA23" s="50"/>
      <c r="MB23" s="50"/>
      <c r="MC23" s="50"/>
      <c r="MD23" s="50"/>
      <c r="ME23" s="50"/>
      <c r="MF23" s="50"/>
      <c r="MG23" s="50"/>
      <c r="MH23" s="50"/>
      <c r="MI23" s="50"/>
      <c r="MJ23" s="50"/>
      <c r="MK23" s="50"/>
      <c r="ML23" s="50"/>
      <c r="MM23" s="50"/>
      <c r="MN23" s="50"/>
      <c r="MO23" s="50"/>
      <c r="MP23" s="50"/>
      <c r="MQ23" s="50"/>
      <c r="MR23" s="50"/>
      <c r="MS23" s="50"/>
      <c r="MT23" s="50"/>
      <c r="MU23" s="50"/>
      <c r="MV23" s="50"/>
      <c r="MW23" s="50"/>
      <c r="MX23" s="50"/>
      <c r="MY23" s="50"/>
      <c r="MZ23" s="50"/>
      <c r="NA23" s="50"/>
      <c r="NB23" s="50"/>
      <c r="NC23" s="50"/>
      <c r="ND23" s="50"/>
      <c r="NE23" s="50"/>
      <c r="NF23" s="50"/>
      <c r="NG23" s="50"/>
      <c r="NH23" s="50"/>
      <c r="NI23" s="50"/>
      <c r="NJ23" s="50"/>
      <c r="NK23" s="50"/>
      <c r="NL23" s="50"/>
      <c r="NM23" s="50"/>
      <c r="NN23" s="50"/>
      <c r="NO23" s="50"/>
      <c r="NP23" s="50"/>
      <c r="NQ23" s="50"/>
      <c r="NR23" s="50"/>
      <c r="NS23" s="50"/>
      <c r="NT23" s="50"/>
      <c r="NU23" s="50"/>
      <c r="NV23" s="50"/>
      <c r="NW23" s="50"/>
      <c r="NX23" s="50"/>
      <c r="NY23" s="50"/>
      <c r="NZ23" s="50"/>
      <c r="OA23" s="50"/>
      <c r="OB23" s="50"/>
      <c r="OC23" s="50"/>
    </row>
    <row r="24" spans="1:409" s="68" customFormat="1" x14ac:dyDescent="0.2">
      <c r="A24" s="8" t="s">
        <v>374</v>
      </c>
      <c r="B24" s="30" t="s">
        <v>644</v>
      </c>
      <c r="C24" s="57" t="s">
        <v>57</v>
      </c>
      <c r="D24" s="57"/>
      <c r="E24" s="13">
        <v>43.2</v>
      </c>
      <c r="F24" s="13">
        <v>0</v>
      </c>
      <c r="G24" s="13">
        <v>1.2960000000000003</v>
      </c>
      <c r="H24" s="13">
        <v>12.96</v>
      </c>
      <c r="I24" s="13">
        <v>12.96</v>
      </c>
      <c r="J24" s="13">
        <v>8.64</v>
      </c>
      <c r="K24" s="13">
        <v>4.32</v>
      </c>
      <c r="L24" s="13">
        <v>1.7280000000000002</v>
      </c>
      <c r="M24" s="31"/>
      <c r="N24" s="31">
        <v>293</v>
      </c>
      <c r="O24" s="31">
        <v>624</v>
      </c>
      <c r="P24" s="31">
        <v>768</v>
      </c>
      <c r="Q24" s="31">
        <v>956</v>
      </c>
      <c r="R24" s="31">
        <v>1278</v>
      </c>
      <c r="S24" s="34"/>
      <c r="T24" s="34"/>
      <c r="U24" s="34"/>
      <c r="V24" s="34"/>
      <c r="W24" s="34"/>
      <c r="X24" s="34"/>
      <c r="Y24" s="34"/>
      <c r="Z24" s="120"/>
      <c r="AA24" s="120"/>
      <c r="AB24" s="50"/>
      <c r="AC24" s="35"/>
      <c r="AD24" s="35"/>
      <c r="AE24" s="35"/>
      <c r="AF24" s="35"/>
      <c r="AG24" s="35"/>
      <c r="AH24" s="35"/>
      <c r="AI24" s="35"/>
      <c r="AJ24" s="35"/>
      <c r="AK24" s="35"/>
      <c r="AL24" s="35"/>
      <c r="AM24" s="35"/>
      <c r="AN24" s="35"/>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c r="BM24" s="50"/>
      <c r="BN24" s="50"/>
      <c r="BO24" s="50"/>
      <c r="BP24" s="50"/>
      <c r="BQ24" s="50"/>
      <c r="BR24" s="50"/>
      <c r="BS24" s="50"/>
      <c r="BT24" s="50"/>
      <c r="BU24" s="50"/>
      <c r="BV24" s="50"/>
      <c r="BW24" s="50"/>
      <c r="BX24" s="50"/>
      <c r="BY24" s="50"/>
      <c r="BZ24" s="50"/>
      <c r="CA24" s="50"/>
      <c r="CB24" s="50"/>
      <c r="CC24" s="50"/>
      <c r="CD24" s="50"/>
      <c r="CE24" s="50"/>
      <c r="CF24" s="50"/>
      <c r="CG24" s="50"/>
      <c r="CH24" s="50"/>
      <c r="CI24" s="50"/>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0"/>
      <c r="DP24" s="50"/>
      <c r="DQ24" s="50"/>
      <c r="DR24" s="50"/>
      <c r="DS24" s="50"/>
      <c r="DT24" s="50"/>
      <c r="DU24" s="50"/>
      <c r="DV24" s="50"/>
      <c r="DW24" s="50"/>
      <c r="DX24" s="50"/>
      <c r="DY24" s="50"/>
      <c r="DZ24" s="50"/>
      <c r="EA24" s="50"/>
      <c r="EB24" s="50"/>
      <c r="EC24" s="50"/>
      <c r="ED24" s="50"/>
      <c r="EE24" s="50"/>
      <c r="EF24" s="50"/>
      <c r="EG24" s="50"/>
      <c r="EH24" s="50"/>
      <c r="EI24" s="50"/>
      <c r="EJ24" s="50"/>
      <c r="EK24" s="50"/>
      <c r="EL24" s="50"/>
      <c r="EM24" s="50"/>
      <c r="EN24" s="50"/>
      <c r="EO24" s="50"/>
      <c r="EP24" s="50"/>
      <c r="EQ24" s="50"/>
      <c r="ER24" s="50"/>
      <c r="ES24" s="50"/>
      <c r="ET24" s="50"/>
      <c r="EU24" s="50"/>
      <c r="EV24" s="50"/>
      <c r="EW24" s="50"/>
      <c r="EX24" s="50"/>
      <c r="EY24" s="50"/>
      <c r="EZ24" s="50"/>
      <c r="FA24" s="50"/>
      <c r="FB24" s="50"/>
      <c r="FC24" s="50"/>
      <c r="FD24" s="50"/>
      <c r="FE24" s="50"/>
      <c r="FF24" s="50"/>
      <c r="FG24" s="50"/>
      <c r="FH24" s="50"/>
      <c r="FI24" s="50"/>
      <c r="FJ24" s="50"/>
      <c r="FK24" s="50"/>
      <c r="FL24" s="50"/>
      <c r="FM24" s="50"/>
      <c r="FN24" s="50"/>
      <c r="FO24" s="50"/>
      <c r="FP24" s="50"/>
      <c r="FQ24" s="50"/>
      <c r="FR24" s="50"/>
      <c r="FS24" s="50"/>
      <c r="FT24" s="50"/>
      <c r="FU24" s="50"/>
      <c r="FV24" s="50"/>
      <c r="FW24" s="50"/>
      <c r="FX24" s="50"/>
      <c r="FY24" s="50"/>
      <c r="FZ24" s="50"/>
      <c r="GA24" s="50"/>
      <c r="GB24" s="50"/>
      <c r="GC24" s="50"/>
      <c r="GD24" s="50"/>
      <c r="GE24" s="50"/>
      <c r="GF24" s="50"/>
      <c r="GG24" s="50"/>
      <c r="GH24" s="50"/>
      <c r="GI24" s="50"/>
      <c r="GJ24" s="50"/>
      <c r="GK24" s="50"/>
      <c r="GL24" s="50"/>
      <c r="GM24" s="50"/>
      <c r="GN24" s="50"/>
      <c r="GO24" s="50"/>
      <c r="GP24" s="50"/>
      <c r="GQ24" s="50"/>
      <c r="GR24" s="50"/>
      <c r="GS24" s="50"/>
      <c r="GT24" s="50"/>
      <c r="GU24" s="50"/>
      <c r="GV24" s="50"/>
      <c r="GW24" s="50"/>
      <c r="GX24" s="50"/>
      <c r="GY24" s="50"/>
      <c r="GZ24" s="50"/>
      <c r="HA24" s="50"/>
      <c r="HB24" s="50"/>
      <c r="HC24" s="50"/>
      <c r="HD24" s="50"/>
      <c r="HE24" s="50"/>
      <c r="HF24" s="50"/>
      <c r="HG24" s="50"/>
      <c r="HH24" s="50"/>
      <c r="HI24" s="50"/>
      <c r="HJ24" s="50"/>
      <c r="HK24" s="50"/>
      <c r="HL24" s="50"/>
      <c r="HM24" s="50"/>
      <c r="HN24" s="50"/>
      <c r="HO24" s="50"/>
      <c r="HP24" s="50"/>
      <c r="HQ24" s="50"/>
      <c r="HR24" s="50"/>
      <c r="HS24" s="50"/>
      <c r="HT24" s="50"/>
      <c r="HU24" s="50"/>
      <c r="HV24" s="50"/>
      <c r="HW24" s="50"/>
      <c r="HX24" s="50"/>
      <c r="HY24" s="50"/>
      <c r="HZ24" s="50"/>
      <c r="IA24" s="50"/>
      <c r="IB24" s="50"/>
      <c r="IC24" s="50"/>
      <c r="ID24" s="50"/>
      <c r="IE24" s="50"/>
      <c r="IF24" s="50"/>
      <c r="IG24" s="50"/>
      <c r="IH24" s="50"/>
      <c r="II24" s="50"/>
      <c r="IJ24" s="50"/>
      <c r="IK24" s="50"/>
      <c r="IL24" s="50"/>
      <c r="IM24" s="50"/>
      <c r="IN24" s="50"/>
      <c r="IO24" s="50"/>
      <c r="IP24" s="50"/>
      <c r="IQ24" s="50"/>
      <c r="IR24" s="50"/>
      <c r="IS24" s="50"/>
      <c r="IT24" s="50"/>
      <c r="IU24" s="50"/>
      <c r="IV24" s="50"/>
      <c r="IW24" s="50"/>
      <c r="IX24" s="50"/>
      <c r="IY24" s="50"/>
      <c r="IZ24" s="50"/>
      <c r="JA24" s="50"/>
      <c r="JB24" s="50"/>
      <c r="JC24" s="50"/>
      <c r="JD24" s="50"/>
      <c r="JE24" s="50"/>
      <c r="JF24" s="50"/>
      <c r="JG24" s="50"/>
      <c r="JH24" s="50"/>
      <c r="JI24" s="50"/>
      <c r="JJ24" s="50"/>
      <c r="JK24" s="50"/>
      <c r="JL24" s="50"/>
      <c r="JM24" s="50"/>
      <c r="JN24" s="50"/>
      <c r="JO24" s="50"/>
      <c r="JP24" s="50"/>
      <c r="JQ24" s="50"/>
      <c r="JR24" s="50"/>
      <c r="JS24" s="50"/>
      <c r="JT24" s="50"/>
      <c r="JU24" s="50"/>
      <c r="JV24" s="50"/>
      <c r="JW24" s="50"/>
      <c r="JX24" s="50"/>
      <c r="JY24" s="50"/>
      <c r="JZ24" s="50"/>
      <c r="KA24" s="50"/>
      <c r="KB24" s="50"/>
      <c r="KC24" s="50"/>
      <c r="KD24" s="50"/>
      <c r="KE24" s="50"/>
      <c r="KF24" s="50"/>
      <c r="KG24" s="50"/>
      <c r="KH24" s="50"/>
      <c r="KI24" s="50"/>
      <c r="KJ24" s="50"/>
      <c r="KK24" s="50"/>
      <c r="KL24" s="50"/>
      <c r="KM24" s="50"/>
      <c r="KN24" s="50"/>
      <c r="KO24" s="50"/>
      <c r="KP24" s="50"/>
      <c r="KQ24" s="50"/>
      <c r="KR24" s="50"/>
      <c r="KS24" s="50"/>
      <c r="KT24" s="50"/>
      <c r="KU24" s="50"/>
      <c r="KV24" s="50"/>
      <c r="KW24" s="50"/>
      <c r="KX24" s="50"/>
      <c r="KY24" s="50"/>
      <c r="KZ24" s="50"/>
      <c r="LA24" s="50"/>
      <c r="LB24" s="50"/>
      <c r="LC24" s="50"/>
      <c r="LD24" s="50"/>
      <c r="LE24" s="50"/>
      <c r="LF24" s="50"/>
      <c r="LG24" s="50"/>
      <c r="LH24" s="50"/>
      <c r="LI24" s="50"/>
      <c r="LJ24" s="50"/>
      <c r="LK24" s="50"/>
      <c r="LL24" s="50"/>
      <c r="LM24" s="50"/>
      <c r="LN24" s="50"/>
      <c r="LO24" s="50"/>
      <c r="LP24" s="50"/>
      <c r="LQ24" s="50"/>
      <c r="LR24" s="50"/>
      <c r="LS24" s="50"/>
      <c r="LT24" s="50"/>
      <c r="LU24" s="50"/>
      <c r="LV24" s="50"/>
      <c r="LW24" s="50"/>
      <c r="LX24" s="50"/>
      <c r="LY24" s="50"/>
      <c r="LZ24" s="50"/>
      <c r="MA24" s="50"/>
      <c r="MB24" s="50"/>
      <c r="MC24" s="50"/>
      <c r="MD24" s="50"/>
      <c r="ME24" s="50"/>
      <c r="MF24" s="50"/>
      <c r="MG24" s="50"/>
      <c r="MH24" s="50"/>
      <c r="MI24" s="50"/>
      <c r="MJ24" s="50"/>
      <c r="MK24" s="50"/>
      <c r="ML24" s="50"/>
      <c r="MM24" s="50"/>
      <c r="MN24" s="50"/>
      <c r="MO24" s="50"/>
      <c r="MP24" s="50"/>
      <c r="MQ24" s="50"/>
      <c r="MR24" s="50"/>
      <c r="MS24" s="50"/>
      <c r="MT24" s="50"/>
      <c r="MU24" s="50"/>
      <c r="MV24" s="50"/>
      <c r="MW24" s="50"/>
      <c r="MX24" s="50"/>
      <c r="MY24" s="50"/>
      <c r="MZ24" s="50"/>
      <c r="NA24" s="50"/>
      <c r="NB24" s="50"/>
      <c r="NC24" s="50"/>
      <c r="ND24" s="50"/>
      <c r="NE24" s="50"/>
      <c r="NF24" s="50"/>
      <c r="NG24" s="50"/>
      <c r="NH24" s="50"/>
      <c r="NI24" s="50"/>
      <c r="NJ24" s="50"/>
      <c r="NK24" s="50"/>
      <c r="NL24" s="50"/>
      <c r="NM24" s="50"/>
      <c r="NN24" s="50"/>
      <c r="NO24" s="50"/>
      <c r="NP24" s="50"/>
      <c r="NQ24" s="50"/>
      <c r="NR24" s="50"/>
      <c r="NS24" s="50"/>
      <c r="NT24" s="50"/>
      <c r="NU24" s="50"/>
      <c r="NV24" s="50"/>
      <c r="NW24" s="50"/>
      <c r="NX24" s="50"/>
      <c r="NY24" s="50"/>
      <c r="NZ24" s="50"/>
      <c r="OA24" s="50"/>
      <c r="OB24" s="50"/>
      <c r="OC24" s="50"/>
      <c r="OL24" s="50"/>
      <c r="OM24" s="50"/>
      <c r="ON24" s="50"/>
      <c r="OO24" s="50"/>
      <c r="OP24" s="50"/>
      <c r="OQ24" s="50"/>
      <c r="OR24" s="50"/>
      <c r="OS24" s="50"/>
    </row>
    <row r="25" spans="1:409" s="68" customFormat="1" x14ac:dyDescent="0.2">
      <c r="A25" s="8" t="s">
        <v>377</v>
      </c>
      <c r="B25" s="33" t="s">
        <v>645</v>
      </c>
      <c r="C25" s="57" t="s">
        <v>56</v>
      </c>
      <c r="D25" s="57"/>
      <c r="E25" s="24">
        <v>49</v>
      </c>
      <c r="F25" s="24">
        <v>3.92</v>
      </c>
      <c r="G25" s="24">
        <v>44.1</v>
      </c>
      <c r="H25" s="24">
        <v>2.94</v>
      </c>
      <c r="I25" s="24">
        <v>0</v>
      </c>
      <c r="J25" s="24">
        <v>0</v>
      </c>
      <c r="K25" s="24">
        <v>0</v>
      </c>
      <c r="L25" s="24">
        <v>0</v>
      </c>
      <c r="M25" s="14"/>
      <c r="N25" s="14">
        <v>356</v>
      </c>
      <c r="O25" s="14">
        <v>400</v>
      </c>
      <c r="P25" s="14">
        <v>445</v>
      </c>
      <c r="Q25" s="14">
        <v>549</v>
      </c>
      <c r="R25" s="14">
        <v>760</v>
      </c>
      <c r="S25" s="66"/>
      <c r="T25" s="66"/>
      <c r="U25" s="66"/>
      <c r="V25" s="66"/>
      <c r="W25" s="66"/>
      <c r="X25" s="66"/>
      <c r="Y25" s="66"/>
      <c r="Z25" s="70"/>
      <c r="AA25" s="70"/>
      <c r="AB25" s="50"/>
      <c r="AC25" s="35"/>
      <c r="AD25" s="35"/>
      <c r="AE25" s="35"/>
      <c r="AF25" s="35"/>
      <c r="AG25" s="35"/>
      <c r="AH25" s="35"/>
      <c r="AI25" s="35"/>
      <c r="AJ25" s="35"/>
      <c r="AK25" s="35"/>
      <c r="AL25" s="35"/>
      <c r="AM25" s="35"/>
      <c r="AN25" s="35"/>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0"/>
      <c r="DQ25" s="50"/>
      <c r="DR25" s="50"/>
      <c r="DS25" s="50"/>
      <c r="DT25" s="50"/>
      <c r="DU25" s="50"/>
      <c r="DV25" s="50"/>
      <c r="DW25" s="50"/>
      <c r="DX25" s="50"/>
      <c r="DY25" s="50"/>
      <c r="DZ25" s="50"/>
      <c r="EA25" s="50"/>
      <c r="EB25" s="50"/>
      <c r="EC25" s="50"/>
      <c r="ED25" s="50"/>
      <c r="EE25" s="50"/>
      <c r="EF25" s="50"/>
      <c r="EG25" s="50"/>
      <c r="EH25" s="50"/>
      <c r="EI25" s="50"/>
      <c r="EJ25" s="50"/>
      <c r="EK25" s="50"/>
      <c r="EL25" s="50"/>
      <c r="EM25" s="50"/>
      <c r="EN25" s="50"/>
      <c r="EO25" s="50"/>
      <c r="EP25" s="50"/>
      <c r="EQ25" s="50"/>
      <c r="ER25" s="50"/>
      <c r="ES25" s="50"/>
      <c r="ET25" s="50"/>
      <c r="EU25" s="50"/>
      <c r="EV25" s="50"/>
      <c r="EW25" s="50"/>
      <c r="EX25" s="50"/>
      <c r="EY25" s="50"/>
      <c r="EZ25" s="50"/>
      <c r="FA25" s="50"/>
      <c r="FB25" s="50"/>
      <c r="FC25" s="50"/>
      <c r="FD25" s="50"/>
      <c r="FE25" s="50"/>
      <c r="FF25" s="50"/>
      <c r="FG25" s="50"/>
      <c r="FH25" s="50"/>
      <c r="FI25" s="50"/>
      <c r="FJ25" s="50"/>
      <c r="FK25" s="50"/>
      <c r="FL25" s="50"/>
      <c r="FM25" s="50"/>
      <c r="FN25" s="50"/>
      <c r="FO25" s="50"/>
      <c r="FP25" s="50"/>
      <c r="FQ25" s="50"/>
      <c r="FR25" s="50"/>
      <c r="FS25" s="50"/>
      <c r="FT25" s="50"/>
      <c r="FU25" s="50"/>
      <c r="FV25" s="50"/>
      <c r="FW25" s="50"/>
      <c r="FX25" s="50"/>
      <c r="FY25" s="50"/>
      <c r="FZ25" s="50"/>
      <c r="GA25" s="50"/>
      <c r="GB25" s="50"/>
      <c r="GC25" s="50"/>
      <c r="GD25" s="50"/>
      <c r="GE25" s="50"/>
      <c r="GF25" s="50"/>
      <c r="GG25" s="50"/>
      <c r="GH25" s="50"/>
      <c r="GI25" s="50"/>
      <c r="GJ25" s="50"/>
      <c r="GK25" s="50"/>
      <c r="GL25" s="50"/>
      <c r="GM25" s="50"/>
      <c r="GN25" s="50"/>
      <c r="GO25" s="50"/>
      <c r="GP25" s="50"/>
      <c r="GQ25" s="50"/>
      <c r="GR25" s="50"/>
      <c r="GS25" s="50"/>
      <c r="GT25" s="50"/>
      <c r="GU25" s="50"/>
      <c r="GV25" s="50"/>
      <c r="GW25" s="50"/>
      <c r="GX25" s="50"/>
      <c r="GY25" s="50"/>
      <c r="GZ25" s="50"/>
      <c r="HA25" s="50"/>
      <c r="HB25" s="50"/>
      <c r="HC25" s="50"/>
      <c r="HD25" s="50"/>
      <c r="HE25" s="50"/>
      <c r="HF25" s="50"/>
      <c r="HG25" s="50"/>
      <c r="HH25" s="50"/>
      <c r="HI25" s="50"/>
      <c r="HJ25" s="50"/>
      <c r="HK25" s="50"/>
      <c r="HL25" s="50"/>
      <c r="HM25" s="50"/>
      <c r="HN25" s="50"/>
      <c r="HO25" s="50"/>
      <c r="HP25" s="50"/>
      <c r="HQ25" s="50"/>
      <c r="HR25" s="50"/>
      <c r="HS25" s="50"/>
      <c r="HT25" s="50"/>
      <c r="HU25" s="50"/>
      <c r="HV25" s="50"/>
      <c r="HW25" s="50"/>
      <c r="HX25" s="50"/>
      <c r="HY25" s="50"/>
      <c r="HZ25" s="50"/>
      <c r="IA25" s="50"/>
      <c r="IB25" s="50"/>
      <c r="IC25" s="50"/>
      <c r="ID25" s="50"/>
      <c r="IE25" s="50"/>
      <c r="IF25" s="50"/>
      <c r="IG25" s="50"/>
      <c r="IH25" s="50"/>
      <c r="II25" s="50"/>
      <c r="IJ25" s="50"/>
      <c r="IK25" s="50"/>
      <c r="IL25" s="50"/>
      <c r="IM25" s="50"/>
      <c r="IN25" s="50"/>
      <c r="IO25" s="50"/>
      <c r="IP25" s="50"/>
      <c r="IQ25" s="50"/>
      <c r="IR25" s="50"/>
      <c r="IS25" s="50"/>
      <c r="IT25" s="50"/>
      <c r="IU25" s="50"/>
      <c r="IV25" s="50"/>
      <c r="IW25" s="50"/>
      <c r="IX25" s="50"/>
      <c r="IY25" s="50"/>
      <c r="IZ25" s="50"/>
      <c r="JA25" s="50"/>
      <c r="JB25" s="50"/>
      <c r="JC25" s="50"/>
      <c r="JD25" s="50"/>
      <c r="JE25" s="50"/>
      <c r="JF25" s="50"/>
      <c r="JG25" s="50"/>
      <c r="JH25" s="50"/>
      <c r="JI25" s="50"/>
      <c r="JJ25" s="50"/>
      <c r="JK25" s="50"/>
      <c r="JL25" s="50"/>
      <c r="JM25" s="50"/>
      <c r="JN25" s="50"/>
      <c r="JO25" s="50"/>
      <c r="JP25" s="50"/>
      <c r="JQ25" s="50"/>
      <c r="JR25" s="50"/>
      <c r="JS25" s="50"/>
      <c r="JT25" s="50"/>
      <c r="JU25" s="50"/>
      <c r="JV25" s="50"/>
      <c r="JW25" s="50"/>
      <c r="JX25" s="50"/>
      <c r="JY25" s="50"/>
      <c r="JZ25" s="50"/>
      <c r="KA25" s="50"/>
      <c r="KB25" s="50"/>
      <c r="KC25" s="50"/>
      <c r="KD25" s="50"/>
      <c r="KE25" s="50"/>
      <c r="KF25" s="50"/>
      <c r="KG25" s="50"/>
      <c r="KH25" s="50"/>
      <c r="KI25" s="50"/>
      <c r="KJ25" s="50"/>
      <c r="KK25" s="50"/>
      <c r="KL25" s="50"/>
      <c r="KM25" s="50"/>
      <c r="KN25" s="50"/>
      <c r="KO25" s="50"/>
      <c r="KP25" s="50"/>
      <c r="KQ25" s="50"/>
      <c r="KR25" s="50"/>
      <c r="KS25" s="50"/>
      <c r="KT25" s="50"/>
      <c r="KU25" s="50"/>
      <c r="KV25" s="50"/>
      <c r="KW25" s="50"/>
      <c r="KX25" s="50"/>
      <c r="KY25" s="50"/>
      <c r="KZ25" s="50"/>
      <c r="LA25" s="50"/>
      <c r="LB25" s="50"/>
      <c r="LC25" s="50"/>
      <c r="LD25" s="50"/>
      <c r="LE25" s="50"/>
      <c r="LF25" s="50"/>
      <c r="LG25" s="50"/>
      <c r="LH25" s="50"/>
      <c r="LI25" s="50"/>
      <c r="LJ25" s="50"/>
      <c r="LK25" s="50"/>
      <c r="LL25" s="50"/>
      <c r="LM25" s="50"/>
      <c r="LN25" s="50"/>
      <c r="LO25" s="50"/>
      <c r="LP25" s="50"/>
      <c r="LQ25" s="50"/>
      <c r="LR25" s="50"/>
      <c r="LS25" s="50"/>
      <c r="LT25" s="50"/>
      <c r="LU25" s="50"/>
      <c r="LV25" s="50"/>
      <c r="LW25" s="50"/>
      <c r="LX25" s="50"/>
      <c r="LY25" s="50"/>
      <c r="LZ25" s="50"/>
      <c r="MA25" s="50"/>
      <c r="MB25" s="50"/>
      <c r="MC25" s="50"/>
      <c r="MD25" s="50"/>
      <c r="ME25" s="50"/>
      <c r="MF25" s="50"/>
      <c r="MG25" s="50"/>
      <c r="MH25" s="50"/>
      <c r="MI25" s="50"/>
      <c r="MJ25" s="50"/>
      <c r="MK25" s="50"/>
      <c r="ML25" s="50"/>
      <c r="MM25" s="50"/>
      <c r="MN25" s="50"/>
      <c r="MO25" s="50"/>
      <c r="MP25" s="50"/>
      <c r="MQ25" s="50"/>
      <c r="MR25" s="50"/>
      <c r="MS25" s="50"/>
      <c r="MT25" s="50"/>
      <c r="MU25" s="50"/>
      <c r="MV25" s="50"/>
      <c r="MW25" s="50"/>
      <c r="MX25" s="50"/>
      <c r="MY25" s="50"/>
      <c r="MZ25" s="50"/>
      <c r="NA25" s="50"/>
      <c r="NB25" s="50"/>
      <c r="NC25" s="50"/>
      <c r="ND25" s="50"/>
      <c r="NE25" s="50"/>
      <c r="NF25" s="50"/>
      <c r="NG25" s="50"/>
      <c r="NH25" s="50"/>
      <c r="NI25" s="50"/>
      <c r="NJ25" s="50"/>
      <c r="NK25" s="50"/>
      <c r="NL25" s="50"/>
      <c r="NM25" s="50"/>
      <c r="NN25" s="50"/>
      <c r="NO25" s="50"/>
      <c r="NP25" s="50"/>
      <c r="NQ25" s="50"/>
      <c r="NR25" s="50"/>
      <c r="NS25" s="50"/>
      <c r="NT25" s="50"/>
      <c r="NU25" s="50"/>
      <c r="NV25" s="50"/>
      <c r="NW25" s="50"/>
      <c r="NX25" s="50"/>
      <c r="NY25" s="50"/>
      <c r="NZ25" s="50"/>
      <c r="OA25" s="50"/>
      <c r="OB25" s="50"/>
      <c r="OC25" s="50"/>
    </row>
    <row r="26" spans="1:409" s="68" customFormat="1" x14ac:dyDescent="0.2">
      <c r="A26" s="8" t="s">
        <v>378</v>
      </c>
      <c r="B26" s="33" t="s">
        <v>646</v>
      </c>
      <c r="C26" s="57" t="s">
        <v>55</v>
      </c>
      <c r="D26" s="57"/>
      <c r="E26" s="24">
        <v>0.16</v>
      </c>
      <c r="F26" s="24">
        <v>0</v>
      </c>
      <c r="G26" s="24">
        <v>0</v>
      </c>
      <c r="H26" s="24">
        <v>1.6000000000000001E-3</v>
      </c>
      <c r="I26" s="24">
        <v>1.6E-2</v>
      </c>
      <c r="J26" s="24">
        <v>3.2000000000000001E-2</v>
      </c>
      <c r="K26" s="24">
        <v>4.8000000000000001E-2</v>
      </c>
      <c r="L26" s="24">
        <v>4.8000000000000001E-2</v>
      </c>
      <c r="M26" s="14"/>
      <c r="N26" s="14">
        <v>760</v>
      </c>
      <c r="O26" s="14">
        <v>875</v>
      </c>
      <c r="P26" s="14">
        <v>964</v>
      </c>
      <c r="Q26" s="14">
        <v>1041</v>
      </c>
      <c r="R26" s="14">
        <v>1116</v>
      </c>
      <c r="S26" s="66"/>
      <c r="T26" s="66"/>
      <c r="U26" s="66"/>
      <c r="V26" s="66"/>
      <c r="W26" s="66"/>
      <c r="X26" s="66"/>
      <c r="Y26" s="66"/>
      <c r="Z26" s="70"/>
      <c r="AA26" s="70"/>
      <c r="AB26" s="50"/>
      <c r="AC26" s="35"/>
      <c r="AD26" s="35"/>
      <c r="AE26" s="35"/>
      <c r="AF26" s="35"/>
      <c r="AG26" s="35"/>
      <c r="AH26" s="35"/>
      <c r="AI26" s="35"/>
      <c r="AJ26" s="35"/>
      <c r="AK26" s="35"/>
      <c r="AL26" s="35"/>
      <c r="AM26" s="35"/>
      <c r="AN26" s="35"/>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c r="CY26" s="50"/>
      <c r="CZ26" s="50"/>
      <c r="DA26" s="50"/>
      <c r="DB26" s="50"/>
      <c r="DC26" s="50"/>
      <c r="DD26" s="50"/>
      <c r="DE26" s="50"/>
      <c r="DF26" s="50"/>
      <c r="DG26" s="50"/>
      <c r="DH26" s="50"/>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c r="IQ26" s="50"/>
      <c r="IR26" s="50"/>
      <c r="IS26" s="50"/>
      <c r="IT26" s="50"/>
      <c r="IU26" s="50"/>
      <c r="IV26" s="50"/>
      <c r="IW26" s="50"/>
      <c r="IX26" s="50"/>
      <c r="IY26" s="50"/>
      <c r="IZ26" s="50"/>
      <c r="JA26" s="50"/>
      <c r="JB26" s="50"/>
      <c r="JC26" s="50"/>
      <c r="JD26" s="50"/>
      <c r="JE26" s="50"/>
      <c r="JF26" s="50"/>
      <c r="JG26" s="50"/>
      <c r="JH26" s="50"/>
      <c r="JI26" s="50"/>
      <c r="JJ26" s="50"/>
      <c r="JK26" s="50"/>
      <c r="JL26" s="50"/>
      <c r="JM26" s="50"/>
      <c r="JN26" s="50"/>
      <c r="JO26" s="50"/>
      <c r="JP26" s="50"/>
      <c r="JQ26" s="50"/>
      <c r="JR26" s="50"/>
      <c r="JS26" s="50"/>
      <c r="JT26" s="50"/>
      <c r="JU26" s="50"/>
      <c r="JV26" s="50"/>
      <c r="JW26" s="50"/>
      <c r="JX26" s="50"/>
      <c r="JY26" s="50"/>
      <c r="JZ26" s="50"/>
      <c r="KA26" s="50"/>
      <c r="KB26" s="50"/>
      <c r="KC26" s="50"/>
      <c r="KD26" s="50"/>
      <c r="KE26" s="50"/>
      <c r="KF26" s="50"/>
      <c r="KG26" s="50"/>
      <c r="KH26" s="50"/>
      <c r="KI26" s="50"/>
      <c r="KJ26" s="50"/>
      <c r="KK26" s="50"/>
      <c r="KL26" s="50"/>
      <c r="KM26" s="50"/>
      <c r="KN26" s="50"/>
      <c r="KO26" s="50"/>
      <c r="KP26" s="50"/>
      <c r="KQ26" s="50"/>
      <c r="KR26" s="50"/>
      <c r="KS26" s="50"/>
      <c r="KT26" s="50"/>
      <c r="KU26" s="50"/>
      <c r="KV26" s="50"/>
      <c r="KW26" s="50"/>
      <c r="KX26" s="50"/>
      <c r="KY26" s="50"/>
      <c r="KZ26" s="50"/>
      <c r="LA26" s="50"/>
      <c r="LB26" s="50"/>
      <c r="LC26" s="50"/>
      <c r="LD26" s="50"/>
      <c r="LE26" s="50"/>
      <c r="LF26" s="50"/>
      <c r="LG26" s="50"/>
      <c r="LH26" s="50"/>
      <c r="LI26" s="50"/>
      <c r="LJ26" s="50"/>
      <c r="LK26" s="50"/>
      <c r="LL26" s="50"/>
      <c r="LM26" s="50"/>
      <c r="LN26" s="50"/>
      <c r="LO26" s="50"/>
      <c r="LP26" s="50"/>
      <c r="LQ26" s="50"/>
      <c r="LR26" s="50"/>
      <c r="LS26" s="50"/>
      <c r="LT26" s="50"/>
      <c r="LU26" s="50"/>
      <c r="LV26" s="50"/>
      <c r="LW26" s="50"/>
      <c r="LX26" s="50"/>
      <c r="LY26" s="50"/>
      <c r="LZ26" s="50"/>
      <c r="MA26" s="50"/>
      <c r="MB26" s="50"/>
      <c r="MC26" s="50"/>
      <c r="MD26" s="50"/>
      <c r="ME26" s="50"/>
      <c r="MF26" s="50"/>
      <c r="MG26" s="50"/>
      <c r="MH26" s="50"/>
      <c r="MI26" s="50"/>
      <c r="MJ26" s="50"/>
      <c r="MK26" s="50"/>
      <c r="ML26" s="50"/>
      <c r="MM26" s="50"/>
      <c r="MN26" s="50"/>
      <c r="MO26" s="50"/>
      <c r="MP26" s="50"/>
      <c r="MQ26" s="50"/>
      <c r="MR26" s="50"/>
      <c r="MS26" s="50"/>
      <c r="MT26" s="50"/>
      <c r="MU26" s="50"/>
      <c r="MV26" s="50"/>
      <c r="MW26" s="50"/>
      <c r="MX26" s="50"/>
      <c r="MY26" s="50"/>
      <c r="MZ26" s="50"/>
      <c r="NA26" s="50"/>
      <c r="NB26" s="50"/>
      <c r="NC26" s="50"/>
      <c r="ND26" s="50"/>
      <c r="NE26" s="50"/>
      <c r="NF26" s="50"/>
      <c r="NG26" s="50"/>
      <c r="NH26" s="50"/>
      <c r="NI26" s="50"/>
      <c r="NJ26" s="50"/>
      <c r="NK26" s="50"/>
      <c r="NL26" s="50"/>
      <c r="NM26" s="50"/>
      <c r="NN26" s="50"/>
      <c r="NO26" s="50"/>
      <c r="NP26" s="50"/>
      <c r="NQ26" s="50"/>
      <c r="NR26" s="50"/>
      <c r="NS26" s="50"/>
      <c r="NT26" s="50"/>
      <c r="NU26" s="50"/>
      <c r="NV26" s="50"/>
      <c r="NW26" s="50"/>
      <c r="NX26" s="50"/>
      <c r="NY26" s="50"/>
      <c r="NZ26" s="50"/>
      <c r="OA26" s="50"/>
      <c r="OB26" s="50"/>
      <c r="OC26" s="50"/>
      <c r="OD26" s="58"/>
    </row>
    <row r="27" spans="1:409" s="68" customFormat="1" x14ac:dyDescent="0.2">
      <c r="A27" s="8" t="s">
        <v>379</v>
      </c>
      <c r="B27" s="30" t="s">
        <v>647</v>
      </c>
      <c r="C27" s="57" t="s">
        <v>54</v>
      </c>
      <c r="D27" s="57"/>
      <c r="E27" s="13">
        <v>4.4000000000000004</v>
      </c>
      <c r="F27" s="13">
        <v>0</v>
      </c>
      <c r="G27" s="13">
        <v>4.4000000000000004E-2</v>
      </c>
      <c r="H27" s="13">
        <v>1.32</v>
      </c>
      <c r="I27" s="13">
        <v>2.2000000000000002</v>
      </c>
      <c r="J27" s="13">
        <v>0.88</v>
      </c>
      <c r="K27" s="13">
        <v>0.17600000000000002</v>
      </c>
      <c r="L27" s="13">
        <v>0</v>
      </c>
      <c r="M27" s="31"/>
      <c r="N27" s="31">
        <v>422</v>
      </c>
      <c r="O27" s="31">
        <v>624</v>
      </c>
      <c r="P27" s="31">
        <v>734</v>
      </c>
      <c r="Q27" s="31">
        <v>839</v>
      </c>
      <c r="R27" s="31">
        <v>1007</v>
      </c>
      <c r="S27" s="34"/>
      <c r="T27" s="34"/>
      <c r="U27" s="34"/>
      <c r="V27" s="34"/>
      <c r="W27" s="34"/>
      <c r="X27" s="34"/>
      <c r="Y27" s="34"/>
      <c r="Z27" s="120"/>
      <c r="AA27" s="120"/>
      <c r="AB27" s="50"/>
      <c r="AC27" s="35"/>
      <c r="AD27" s="35"/>
      <c r="AE27" s="35"/>
      <c r="AF27" s="35"/>
      <c r="AG27" s="35"/>
      <c r="AH27" s="35"/>
      <c r="AI27" s="35"/>
      <c r="AJ27" s="35"/>
      <c r="AK27" s="35"/>
      <c r="AL27" s="35"/>
      <c r="AM27" s="35"/>
      <c r="AN27" s="35"/>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c r="KZ27" s="50"/>
      <c r="LA27" s="50"/>
      <c r="LB27" s="50"/>
      <c r="LC27" s="50"/>
      <c r="LD27" s="50"/>
      <c r="LE27" s="50"/>
      <c r="LF27" s="50"/>
      <c r="LG27" s="50"/>
      <c r="LH27" s="50"/>
      <c r="LI27" s="50"/>
      <c r="LJ27" s="50"/>
      <c r="LK27" s="50"/>
      <c r="LL27" s="50"/>
      <c r="LM27" s="50"/>
      <c r="LN27" s="50"/>
      <c r="LO27" s="50"/>
      <c r="LP27" s="50"/>
      <c r="LQ27" s="50"/>
      <c r="LR27" s="50"/>
      <c r="LS27" s="50"/>
      <c r="LT27" s="50"/>
      <c r="LU27" s="50"/>
      <c r="LV27" s="50"/>
      <c r="LW27" s="50"/>
      <c r="LX27" s="50"/>
      <c r="LY27" s="50"/>
      <c r="LZ27" s="50"/>
      <c r="MA27" s="50"/>
      <c r="MB27" s="50"/>
      <c r="MC27" s="50"/>
      <c r="MD27" s="50"/>
      <c r="ME27" s="50"/>
      <c r="MF27" s="50"/>
      <c r="MG27" s="50"/>
      <c r="MH27" s="50"/>
      <c r="MI27" s="50"/>
      <c r="MJ27" s="50"/>
      <c r="MK27" s="50"/>
      <c r="ML27" s="50"/>
      <c r="MM27" s="50"/>
      <c r="MN27" s="50"/>
      <c r="MO27" s="50"/>
      <c r="MP27" s="50"/>
      <c r="MQ27" s="50"/>
      <c r="MR27" s="50"/>
      <c r="MS27" s="50"/>
      <c r="MT27" s="50"/>
      <c r="MU27" s="50"/>
      <c r="MV27" s="50"/>
      <c r="MW27" s="50"/>
      <c r="MX27" s="50"/>
      <c r="MY27" s="50"/>
      <c r="MZ27" s="50"/>
      <c r="NA27" s="50"/>
      <c r="NB27" s="50"/>
      <c r="NC27" s="50"/>
      <c r="ND27" s="50"/>
      <c r="NE27" s="50"/>
      <c r="NF27" s="50"/>
      <c r="NG27" s="50"/>
      <c r="NH27" s="50"/>
      <c r="NI27" s="50"/>
      <c r="NJ27" s="50"/>
      <c r="NK27" s="50"/>
      <c r="NL27" s="50"/>
      <c r="NM27" s="50"/>
      <c r="NN27" s="50"/>
      <c r="NO27" s="50"/>
      <c r="NP27" s="50"/>
      <c r="NQ27" s="50"/>
      <c r="NR27" s="50"/>
      <c r="NS27" s="50"/>
      <c r="NT27" s="50"/>
      <c r="NU27" s="50"/>
      <c r="NV27" s="50"/>
      <c r="NW27" s="50"/>
      <c r="NX27" s="50"/>
      <c r="NY27" s="50"/>
      <c r="NZ27" s="50"/>
      <c r="OA27" s="50"/>
      <c r="OB27" s="50"/>
      <c r="OC27" s="50"/>
      <c r="OD27" s="50"/>
    </row>
    <row r="28" spans="1:409" s="58" customFormat="1" x14ac:dyDescent="0.2">
      <c r="A28" s="8" t="s">
        <v>479</v>
      </c>
      <c r="B28" s="30" t="s">
        <v>648</v>
      </c>
      <c r="C28" s="57" t="s">
        <v>53</v>
      </c>
      <c r="D28" s="57"/>
      <c r="E28" s="13">
        <v>10</v>
      </c>
      <c r="F28" s="13">
        <v>0</v>
      </c>
      <c r="G28" s="13">
        <v>1</v>
      </c>
      <c r="H28" s="13">
        <v>4</v>
      </c>
      <c r="I28" s="13">
        <v>2</v>
      </c>
      <c r="J28" s="13">
        <v>1</v>
      </c>
      <c r="K28" s="13">
        <v>0.9</v>
      </c>
      <c r="L28" s="13">
        <v>0.3</v>
      </c>
      <c r="M28" s="31"/>
      <c r="N28" s="31">
        <v>322</v>
      </c>
      <c r="O28" s="31">
        <v>543</v>
      </c>
      <c r="P28" s="31">
        <v>717</v>
      </c>
      <c r="Q28" s="31">
        <v>960</v>
      </c>
      <c r="R28" s="31">
        <v>1240</v>
      </c>
      <c r="S28" s="34"/>
      <c r="T28" s="34"/>
      <c r="U28" s="34"/>
      <c r="V28" s="34"/>
      <c r="W28" s="34"/>
      <c r="X28" s="34"/>
      <c r="Y28" s="34"/>
      <c r="Z28" s="120"/>
      <c r="AA28" s="120"/>
      <c r="AB28" s="50"/>
      <c r="AC28" s="35"/>
      <c r="AD28" s="35"/>
      <c r="AE28" s="35"/>
      <c r="AF28" s="35"/>
      <c r="AG28" s="35"/>
      <c r="AH28" s="35"/>
      <c r="AI28" s="35"/>
      <c r="AJ28" s="35"/>
      <c r="AK28" s="35"/>
      <c r="AL28" s="35"/>
      <c r="AM28" s="35"/>
      <c r="AN28" s="35"/>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c r="BM28" s="50"/>
      <c r="BN28" s="50"/>
      <c r="BO28" s="50"/>
      <c r="BP28" s="50"/>
      <c r="BQ28" s="50"/>
      <c r="BR28" s="50"/>
      <c r="BS28" s="50"/>
      <c r="BT28" s="50"/>
      <c r="BU28" s="50"/>
      <c r="BV28" s="50"/>
      <c r="BW28" s="50"/>
      <c r="BX28" s="50"/>
      <c r="BY28" s="50"/>
      <c r="BZ28" s="50"/>
      <c r="CA28" s="50"/>
      <c r="CB28" s="50"/>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c r="II28" s="50"/>
      <c r="IJ28" s="50"/>
      <c r="IK28" s="50"/>
      <c r="IL28" s="50"/>
      <c r="IM28" s="50"/>
      <c r="IN28" s="50"/>
      <c r="IO28" s="50"/>
      <c r="IP28" s="50"/>
      <c r="IQ28" s="50"/>
      <c r="IR28" s="50"/>
      <c r="IS28" s="50"/>
      <c r="IT28" s="50"/>
      <c r="IU28" s="50"/>
      <c r="IV28" s="50"/>
      <c r="IW28" s="50"/>
      <c r="IX28" s="50"/>
      <c r="IY28" s="50"/>
      <c r="IZ28" s="50"/>
      <c r="JA28" s="50"/>
      <c r="JB28" s="50"/>
      <c r="JC28" s="50"/>
      <c r="JD28" s="50"/>
      <c r="JE28" s="50"/>
      <c r="JF28" s="50"/>
      <c r="JG28" s="50"/>
      <c r="JH28" s="50"/>
      <c r="JI28" s="50"/>
      <c r="JJ28" s="50"/>
      <c r="JK28" s="50"/>
      <c r="JL28" s="50"/>
      <c r="JM28" s="50"/>
      <c r="JN28" s="50"/>
      <c r="JO28" s="50"/>
      <c r="JP28" s="50"/>
      <c r="JQ28" s="50"/>
      <c r="JR28" s="50"/>
      <c r="JS28" s="50"/>
      <c r="JT28" s="50"/>
      <c r="JU28" s="50"/>
      <c r="JV28" s="50"/>
      <c r="JW28" s="50"/>
      <c r="JX28" s="50"/>
      <c r="JY28" s="50"/>
      <c r="JZ28" s="50"/>
      <c r="KA28" s="50"/>
      <c r="KB28" s="50"/>
      <c r="KC28" s="50"/>
      <c r="KD28" s="50"/>
      <c r="KE28" s="50"/>
      <c r="KF28" s="50"/>
      <c r="KG28" s="50"/>
      <c r="KH28" s="50"/>
      <c r="KI28" s="50"/>
      <c r="KJ28" s="50"/>
      <c r="KK28" s="50"/>
      <c r="KL28" s="50"/>
      <c r="KM28" s="50"/>
      <c r="KN28" s="50"/>
      <c r="KO28" s="50"/>
      <c r="KP28" s="50"/>
      <c r="KQ28" s="50"/>
      <c r="KR28" s="50"/>
      <c r="KS28" s="50"/>
      <c r="KT28" s="50"/>
      <c r="KU28" s="50"/>
      <c r="KV28" s="50"/>
      <c r="KW28" s="50"/>
      <c r="KX28" s="50"/>
      <c r="KY28" s="50"/>
      <c r="KZ28" s="50"/>
      <c r="LA28" s="50"/>
      <c r="LB28" s="50"/>
      <c r="LC28" s="50"/>
      <c r="LD28" s="50"/>
      <c r="LE28" s="50"/>
      <c r="LF28" s="50"/>
      <c r="LG28" s="50"/>
      <c r="LH28" s="50"/>
      <c r="LI28" s="50"/>
      <c r="LJ28" s="50"/>
      <c r="LK28" s="50"/>
      <c r="LL28" s="50"/>
      <c r="LM28" s="50"/>
      <c r="LN28" s="50"/>
      <c r="LO28" s="50"/>
      <c r="LP28" s="50"/>
      <c r="LQ28" s="50"/>
      <c r="LR28" s="50"/>
      <c r="LS28" s="50"/>
      <c r="LT28" s="50"/>
      <c r="LU28" s="50"/>
      <c r="LV28" s="50"/>
      <c r="LW28" s="50"/>
      <c r="LX28" s="50"/>
      <c r="LY28" s="50"/>
      <c r="LZ28" s="50"/>
      <c r="MA28" s="50"/>
      <c r="MB28" s="50"/>
      <c r="MC28" s="50"/>
      <c r="MD28" s="50"/>
      <c r="ME28" s="50"/>
      <c r="MF28" s="50"/>
      <c r="MG28" s="50"/>
      <c r="MH28" s="50"/>
      <c r="MI28" s="50"/>
      <c r="MJ28" s="50"/>
      <c r="MK28" s="50"/>
      <c r="ML28" s="50"/>
      <c r="MM28" s="50"/>
      <c r="MN28" s="50"/>
      <c r="MO28" s="50"/>
      <c r="MP28" s="50"/>
      <c r="MQ28" s="50"/>
      <c r="MR28" s="50"/>
      <c r="MS28" s="50"/>
      <c r="MT28" s="50"/>
      <c r="MU28" s="50"/>
      <c r="MV28" s="50"/>
      <c r="MW28" s="50"/>
      <c r="MX28" s="50"/>
      <c r="MY28" s="50"/>
      <c r="MZ28" s="50"/>
      <c r="NA28" s="50"/>
      <c r="NB28" s="50"/>
      <c r="NC28" s="50"/>
      <c r="ND28" s="50"/>
      <c r="NE28" s="50"/>
      <c r="NF28" s="50"/>
      <c r="NG28" s="50"/>
      <c r="NH28" s="50"/>
      <c r="NI28" s="50"/>
      <c r="NJ28" s="50"/>
      <c r="NK28" s="50"/>
      <c r="NL28" s="50"/>
      <c r="NM28" s="50"/>
      <c r="NN28" s="50"/>
      <c r="NO28" s="50"/>
      <c r="NP28" s="50"/>
      <c r="NQ28" s="50"/>
      <c r="NR28" s="50"/>
      <c r="NS28" s="50"/>
      <c r="NT28" s="50"/>
      <c r="NU28" s="50"/>
      <c r="NV28" s="50"/>
      <c r="NW28" s="50"/>
      <c r="NX28" s="50"/>
      <c r="NY28" s="50"/>
      <c r="NZ28" s="50"/>
      <c r="OA28" s="50"/>
      <c r="OB28" s="50"/>
      <c r="OC28" s="50"/>
      <c r="OD28" s="50"/>
      <c r="OE28" s="50"/>
      <c r="OF28" s="50"/>
      <c r="OG28" s="50"/>
      <c r="OH28" s="50"/>
      <c r="OI28" s="50"/>
      <c r="OJ28" s="50"/>
      <c r="OK28" s="50"/>
      <c r="OL28" s="68"/>
      <c r="OM28" s="68"/>
      <c r="ON28" s="68"/>
      <c r="OO28" s="68"/>
      <c r="OP28" s="68"/>
      <c r="OQ28" s="68"/>
      <c r="OR28" s="68"/>
      <c r="OS28" s="68"/>
    </row>
    <row r="29" spans="1:409" s="58" customFormat="1" x14ac:dyDescent="0.2">
      <c r="A29" s="8" t="s">
        <v>482</v>
      </c>
      <c r="B29" s="30" t="s">
        <v>648</v>
      </c>
      <c r="C29" s="57" t="s">
        <v>53</v>
      </c>
      <c r="D29" s="57"/>
      <c r="E29" s="13">
        <v>16.5</v>
      </c>
      <c r="F29" s="13">
        <v>0</v>
      </c>
      <c r="G29" s="13">
        <v>0.495</v>
      </c>
      <c r="H29" s="13">
        <v>6.6</v>
      </c>
      <c r="I29" s="13">
        <v>4.95</v>
      </c>
      <c r="J29" s="13">
        <v>3.3</v>
      </c>
      <c r="K29" s="13">
        <v>1.32</v>
      </c>
      <c r="L29" s="13">
        <v>0.33</v>
      </c>
      <c r="M29" s="31"/>
      <c r="N29" s="31">
        <v>404</v>
      </c>
      <c r="O29" s="31">
        <v>613</v>
      </c>
      <c r="P29" s="31">
        <v>760</v>
      </c>
      <c r="Q29" s="31">
        <v>940</v>
      </c>
      <c r="R29" s="31">
        <v>1103</v>
      </c>
      <c r="S29" s="34"/>
      <c r="T29" s="34"/>
      <c r="U29" s="34"/>
      <c r="V29" s="34"/>
      <c r="W29" s="34"/>
      <c r="X29" s="34"/>
      <c r="Y29" s="34"/>
      <c r="Z29" s="120"/>
      <c r="AA29" s="120"/>
      <c r="AB29" s="50"/>
      <c r="AC29" s="35"/>
      <c r="AD29" s="35"/>
      <c r="AE29" s="35"/>
      <c r="AF29" s="35"/>
      <c r="AG29" s="35"/>
      <c r="AH29" s="35"/>
      <c r="AI29" s="35"/>
      <c r="AJ29" s="35"/>
      <c r="AK29" s="35"/>
      <c r="AL29" s="35"/>
      <c r="AM29" s="35"/>
      <c r="AN29" s="35"/>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0"/>
      <c r="DX29" s="50"/>
      <c r="DY29" s="50"/>
      <c r="DZ29" s="50"/>
      <c r="EA29" s="50"/>
      <c r="EB29" s="50"/>
      <c r="EC29" s="50"/>
      <c r="ED29" s="50"/>
      <c r="EE29" s="50"/>
      <c r="EF29" s="50"/>
      <c r="EG29" s="50"/>
      <c r="EH29" s="50"/>
      <c r="EI29" s="50"/>
      <c r="EJ29" s="50"/>
      <c r="EK29" s="50"/>
      <c r="EL29" s="50"/>
      <c r="EM29" s="50"/>
      <c r="EN29" s="50"/>
      <c r="EO29" s="50"/>
      <c r="EP29" s="50"/>
      <c r="EQ29" s="50"/>
      <c r="ER29" s="50"/>
      <c r="ES29" s="50"/>
      <c r="ET29" s="50"/>
      <c r="EU29" s="50"/>
      <c r="EV29" s="50"/>
      <c r="EW29" s="50"/>
      <c r="EX29" s="50"/>
      <c r="EY29" s="50"/>
      <c r="EZ29" s="50"/>
      <c r="FA29" s="50"/>
      <c r="FB29" s="50"/>
      <c r="FC29" s="50"/>
      <c r="FD29" s="50"/>
      <c r="FE29" s="50"/>
      <c r="FF29" s="50"/>
      <c r="FG29" s="50"/>
      <c r="FH29" s="50"/>
      <c r="FI29" s="50"/>
      <c r="FJ29" s="50"/>
      <c r="FK29" s="50"/>
      <c r="FL29" s="50"/>
      <c r="FM29" s="50"/>
      <c r="FN29" s="50"/>
      <c r="FO29" s="50"/>
      <c r="FP29" s="50"/>
      <c r="FQ29" s="50"/>
      <c r="FR29" s="50"/>
      <c r="FS29" s="50"/>
      <c r="FT29" s="50"/>
      <c r="FU29" s="50"/>
      <c r="FV29" s="50"/>
      <c r="FW29" s="50"/>
      <c r="FX29" s="50"/>
      <c r="FY29" s="50"/>
      <c r="FZ29" s="50"/>
      <c r="GA29" s="50"/>
      <c r="GB29" s="50"/>
      <c r="GC29" s="50"/>
      <c r="GD29" s="50"/>
      <c r="GE29" s="50"/>
      <c r="GF29" s="50"/>
      <c r="GG29" s="50"/>
      <c r="GH29" s="50"/>
      <c r="GI29" s="50"/>
      <c r="GJ29" s="50"/>
      <c r="GK29" s="50"/>
      <c r="GL29" s="50"/>
      <c r="GM29" s="50"/>
      <c r="GN29" s="50"/>
      <c r="GO29" s="50"/>
      <c r="GP29" s="50"/>
      <c r="GQ29" s="50"/>
      <c r="GR29" s="50"/>
      <c r="GS29" s="50"/>
      <c r="GT29" s="50"/>
      <c r="GU29" s="50"/>
      <c r="GV29" s="50"/>
      <c r="GW29" s="50"/>
      <c r="GX29" s="50"/>
      <c r="GY29" s="50"/>
      <c r="GZ29" s="50"/>
      <c r="HA29" s="50"/>
      <c r="HB29" s="50"/>
      <c r="HC29" s="50"/>
      <c r="HD29" s="50"/>
      <c r="HE29" s="50"/>
      <c r="HF29" s="50"/>
      <c r="HG29" s="50"/>
      <c r="HH29" s="50"/>
      <c r="HI29" s="50"/>
      <c r="HJ29" s="50"/>
      <c r="HK29" s="50"/>
      <c r="HL29" s="50"/>
      <c r="HM29" s="50"/>
      <c r="HN29" s="50"/>
      <c r="HO29" s="50"/>
      <c r="HP29" s="50"/>
      <c r="HQ29" s="50"/>
      <c r="HR29" s="50"/>
      <c r="HS29" s="50"/>
      <c r="HT29" s="50"/>
      <c r="HU29" s="50"/>
      <c r="HV29" s="50"/>
      <c r="HW29" s="50"/>
      <c r="HX29" s="50"/>
      <c r="HY29" s="50"/>
      <c r="HZ29" s="50"/>
      <c r="IA29" s="50"/>
      <c r="IB29" s="50"/>
      <c r="IC29" s="50"/>
      <c r="ID29" s="50"/>
      <c r="IE29" s="50"/>
      <c r="IF29" s="50"/>
      <c r="IG29" s="50"/>
      <c r="IH29" s="50"/>
      <c r="II29" s="50"/>
      <c r="IJ29" s="50"/>
      <c r="IK29" s="50"/>
      <c r="IL29" s="50"/>
      <c r="IM29" s="50"/>
      <c r="IN29" s="50"/>
      <c r="IO29" s="50"/>
      <c r="IP29" s="50"/>
      <c r="IQ29" s="50"/>
      <c r="IR29" s="50"/>
      <c r="IS29" s="50"/>
      <c r="IT29" s="50"/>
      <c r="IU29" s="50"/>
      <c r="IV29" s="50"/>
      <c r="IW29" s="50"/>
      <c r="IX29" s="50"/>
      <c r="IY29" s="50"/>
      <c r="IZ29" s="50"/>
      <c r="JA29" s="50"/>
      <c r="JB29" s="50"/>
      <c r="JC29" s="50"/>
      <c r="JD29" s="50"/>
      <c r="JE29" s="50"/>
      <c r="JF29" s="50"/>
      <c r="JG29" s="50"/>
      <c r="JH29" s="50"/>
      <c r="JI29" s="50"/>
      <c r="JJ29" s="50"/>
      <c r="JK29" s="50"/>
      <c r="JL29" s="50"/>
      <c r="JM29" s="50"/>
      <c r="JN29" s="50"/>
      <c r="JO29" s="50"/>
      <c r="JP29" s="50"/>
      <c r="JQ29" s="50"/>
      <c r="JR29" s="50"/>
      <c r="JS29" s="50"/>
      <c r="JT29" s="50"/>
      <c r="JU29" s="50"/>
      <c r="JV29" s="50"/>
      <c r="JW29" s="50"/>
      <c r="JX29" s="50"/>
      <c r="JY29" s="50"/>
      <c r="JZ29" s="50"/>
      <c r="KA29" s="50"/>
      <c r="KB29" s="50"/>
      <c r="KC29" s="50"/>
      <c r="KD29" s="50"/>
      <c r="KE29" s="50"/>
      <c r="KF29" s="50"/>
      <c r="KG29" s="50"/>
      <c r="KH29" s="50"/>
      <c r="KI29" s="50"/>
      <c r="KJ29" s="50"/>
      <c r="KK29" s="50"/>
      <c r="KL29" s="50"/>
      <c r="KM29" s="50"/>
      <c r="KN29" s="50"/>
      <c r="KO29" s="50"/>
      <c r="KP29" s="50"/>
      <c r="KQ29" s="50"/>
      <c r="KR29" s="50"/>
      <c r="KS29" s="50"/>
      <c r="KT29" s="50"/>
      <c r="KU29" s="50"/>
      <c r="KV29" s="50"/>
      <c r="KW29" s="50"/>
      <c r="KX29" s="50"/>
      <c r="KY29" s="50"/>
      <c r="KZ29" s="50"/>
      <c r="LA29" s="50"/>
      <c r="LB29" s="50"/>
      <c r="LC29" s="50"/>
      <c r="LD29" s="50"/>
      <c r="LE29" s="50"/>
      <c r="LF29" s="50"/>
      <c r="LG29" s="50"/>
      <c r="LH29" s="50"/>
      <c r="LI29" s="50"/>
      <c r="LJ29" s="50"/>
      <c r="LK29" s="50"/>
      <c r="LL29" s="50"/>
      <c r="LM29" s="50"/>
      <c r="LN29" s="50"/>
      <c r="LO29" s="50"/>
      <c r="LP29" s="50"/>
      <c r="LQ29" s="50"/>
      <c r="LR29" s="50"/>
      <c r="LS29" s="50"/>
      <c r="LT29" s="50"/>
      <c r="LU29" s="50"/>
      <c r="LV29" s="50"/>
      <c r="LW29" s="50"/>
      <c r="LX29" s="50"/>
      <c r="LY29" s="50"/>
      <c r="LZ29" s="50"/>
      <c r="MA29" s="50"/>
      <c r="MB29" s="50"/>
      <c r="MC29" s="50"/>
      <c r="MD29" s="50"/>
      <c r="ME29" s="50"/>
      <c r="MF29" s="50"/>
      <c r="MG29" s="50"/>
      <c r="MH29" s="50"/>
      <c r="MI29" s="50"/>
      <c r="MJ29" s="50"/>
      <c r="MK29" s="50"/>
      <c r="ML29" s="50"/>
      <c r="MM29" s="50"/>
      <c r="MN29" s="50"/>
      <c r="MO29" s="50"/>
      <c r="MP29" s="50"/>
      <c r="MQ29" s="50"/>
      <c r="MR29" s="50"/>
      <c r="MS29" s="50"/>
      <c r="MT29" s="50"/>
      <c r="MU29" s="50"/>
      <c r="MV29" s="50"/>
      <c r="MW29" s="50"/>
      <c r="MX29" s="50"/>
      <c r="MY29" s="50"/>
      <c r="MZ29" s="50"/>
      <c r="NA29" s="50"/>
      <c r="NB29" s="50"/>
      <c r="NC29" s="50"/>
      <c r="ND29" s="50"/>
      <c r="NE29" s="50"/>
      <c r="NF29" s="50"/>
      <c r="NG29" s="50"/>
      <c r="NH29" s="50"/>
      <c r="NI29" s="50"/>
      <c r="NJ29" s="50"/>
      <c r="NK29" s="50"/>
      <c r="NL29" s="50"/>
      <c r="NM29" s="50"/>
      <c r="NN29" s="50"/>
      <c r="NO29" s="50"/>
      <c r="NP29" s="50"/>
      <c r="NQ29" s="50"/>
      <c r="NR29" s="50"/>
      <c r="NS29" s="50"/>
      <c r="NT29" s="50"/>
      <c r="NU29" s="50"/>
      <c r="NV29" s="50"/>
      <c r="NW29" s="50"/>
      <c r="NX29" s="50"/>
      <c r="NY29" s="50"/>
      <c r="NZ29" s="50"/>
      <c r="OA29" s="50"/>
      <c r="OB29" s="50"/>
      <c r="OC29" s="50"/>
      <c r="OD29" s="50"/>
      <c r="OE29" s="68"/>
      <c r="OF29" s="68"/>
      <c r="OG29" s="68"/>
      <c r="OH29" s="68"/>
      <c r="OI29" s="68"/>
      <c r="OJ29" s="68"/>
      <c r="OK29" s="68"/>
      <c r="OL29" s="68"/>
      <c r="OM29" s="68"/>
      <c r="ON29" s="68"/>
      <c r="OO29" s="68"/>
      <c r="OP29" s="68"/>
      <c r="OQ29" s="68"/>
      <c r="OR29" s="68"/>
      <c r="OS29" s="68"/>
    </row>
    <row r="30" spans="1:409" s="68" customFormat="1" x14ac:dyDescent="0.2">
      <c r="A30" s="8" t="s">
        <v>483</v>
      </c>
      <c r="B30" s="30" t="s">
        <v>648</v>
      </c>
      <c r="C30" s="57" t="s">
        <v>53</v>
      </c>
      <c r="D30" s="57"/>
      <c r="E30" s="13">
        <v>11.3</v>
      </c>
      <c r="F30" s="13">
        <v>0</v>
      </c>
      <c r="G30" s="13">
        <v>0.67800000000000016</v>
      </c>
      <c r="H30" s="13">
        <v>2.2599999999999998</v>
      </c>
      <c r="I30" s="13">
        <v>3.39</v>
      </c>
      <c r="J30" s="13">
        <v>2.2599999999999998</v>
      </c>
      <c r="K30" s="13">
        <v>1.1299999999999999</v>
      </c>
      <c r="L30" s="13">
        <v>0.22600000000000001</v>
      </c>
      <c r="M30" s="31"/>
      <c r="N30" s="31">
        <v>356</v>
      </c>
      <c r="O30" s="31">
        <v>674</v>
      </c>
      <c r="P30" s="31">
        <v>794</v>
      </c>
      <c r="Q30" s="31">
        <v>913</v>
      </c>
      <c r="R30" s="31">
        <v>1087</v>
      </c>
      <c r="S30" s="34"/>
      <c r="T30" s="34"/>
      <c r="U30" s="34"/>
      <c r="V30" s="34"/>
      <c r="W30" s="34"/>
      <c r="X30" s="34"/>
      <c r="Y30" s="34"/>
      <c r="Z30" s="120"/>
      <c r="AA30" s="120"/>
      <c r="AB30" s="50"/>
      <c r="AC30" s="35"/>
      <c r="AD30" s="35"/>
      <c r="AE30" s="35"/>
      <c r="AF30" s="35"/>
      <c r="AG30" s="35"/>
      <c r="AH30" s="35"/>
      <c r="AI30" s="35"/>
      <c r="AJ30" s="35"/>
      <c r="AK30" s="35"/>
      <c r="AL30" s="35"/>
      <c r="AM30" s="35"/>
      <c r="AN30" s="35"/>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c r="BM30" s="50"/>
      <c r="BN30" s="50"/>
      <c r="BO30" s="50"/>
      <c r="BP30" s="50"/>
      <c r="BQ30" s="50"/>
      <c r="BR30" s="50"/>
      <c r="BS30" s="50"/>
      <c r="BT30" s="50"/>
      <c r="BU30" s="50"/>
      <c r="BV30" s="50"/>
      <c r="BW30" s="50"/>
      <c r="BX30" s="50"/>
      <c r="BY30" s="50"/>
      <c r="BZ30" s="50"/>
      <c r="CA30" s="50"/>
      <c r="CB30" s="50"/>
      <c r="CC30" s="50"/>
      <c r="CD30" s="50"/>
      <c r="CE30" s="50"/>
      <c r="CF30" s="50"/>
      <c r="CG30" s="50"/>
      <c r="CH30" s="50"/>
      <c r="CI30" s="50"/>
      <c r="CJ30" s="50"/>
      <c r="CK30" s="50"/>
      <c r="CL30" s="50"/>
      <c r="CM30" s="50"/>
      <c r="CN30" s="50"/>
      <c r="CO30" s="50"/>
      <c r="CP30" s="50"/>
      <c r="CQ30" s="50"/>
      <c r="CR30" s="50"/>
      <c r="CS30" s="50"/>
      <c r="CT30" s="50"/>
      <c r="CU30" s="50"/>
      <c r="CV30" s="50"/>
      <c r="CW30" s="50"/>
      <c r="CX30" s="50"/>
      <c r="CY30" s="50"/>
      <c r="CZ30" s="50"/>
      <c r="DA30" s="50"/>
      <c r="DB30" s="50"/>
      <c r="DC30" s="50"/>
      <c r="DD30" s="50"/>
      <c r="DE30" s="50"/>
      <c r="DF30" s="50"/>
      <c r="DG30" s="50"/>
      <c r="DH30" s="50"/>
      <c r="DI30" s="50"/>
      <c r="DJ30" s="50"/>
      <c r="DK30" s="50"/>
      <c r="DL30" s="50"/>
      <c r="DM30" s="50"/>
      <c r="DN30" s="50"/>
      <c r="DO30" s="50"/>
      <c r="DP30" s="50"/>
      <c r="DQ30" s="50"/>
      <c r="DR30" s="50"/>
      <c r="DS30" s="50"/>
      <c r="DT30" s="50"/>
      <c r="DU30" s="50"/>
      <c r="DV30" s="50"/>
      <c r="DW30" s="50"/>
      <c r="DX30" s="50"/>
      <c r="DY30" s="50"/>
      <c r="DZ30" s="50"/>
      <c r="EA30" s="50"/>
      <c r="EB30" s="50"/>
      <c r="EC30" s="50"/>
      <c r="ED30" s="50"/>
      <c r="EE30" s="50"/>
      <c r="EF30" s="50"/>
      <c r="EG30" s="50"/>
      <c r="EH30" s="50"/>
      <c r="EI30" s="50"/>
      <c r="EJ30" s="50"/>
      <c r="EK30" s="50"/>
      <c r="EL30" s="50"/>
      <c r="EM30" s="50"/>
      <c r="EN30" s="50"/>
      <c r="EO30" s="50"/>
      <c r="EP30" s="50"/>
      <c r="EQ30" s="50"/>
      <c r="ER30" s="50"/>
      <c r="ES30" s="50"/>
      <c r="ET30" s="50"/>
      <c r="EU30" s="50"/>
      <c r="EV30" s="50"/>
      <c r="EW30" s="50"/>
      <c r="EX30" s="50"/>
      <c r="EY30" s="50"/>
      <c r="EZ30" s="50"/>
      <c r="FA30" s="50"/>
      <c r="FB30" s="50"/>
      <c r="FC30" s="50"/>
      <c r="FD30" s="50"/>
      <c r="FE30" s="50"/>
      <c r="FF30" s="50"/>
      <c r="FG30" s="50"/>
      <c r="FH30" s="50"/>
      <c r="FI30" s="50"/>
      <c r="FJ30" s="50"/>
      <c r="FK30" s="50"/>
      <c r="FL30" s="50"/>
      <c r="FM30" s="50"/>
      <c r="FN30" s="50"/>
      <c r="FO30" s="50"/>
      <c r="FP30" s="50"/>
      <c r="FQ30" s="50"/>
      <c r="FR30" s="50"/>
      <c r="FS30" s="50"/>
      <c r="FT30" s="50"/>
      <c r="FU30" s="50"/>
      <c r="FV30" s="50"/>
      <c r="FW30" s="50"/>
      <c r="FX30" s="50"/>
      <c r="FY30" s="50"/>
      <c r="FZ30" s="50"/>
      <c r="GA30" s="50"/>
      <c r="GB30" s="50"/>
      <c r="GC30" s="50"/>
      <c r="GD30" s="50"/>
      <c r="GE30" s="50"/>
      <c r="GF30" s="50"/>
      <c r="GG30" s="50"/>
      <c r="GH30" s="50"/>
      <c r="GI30" s="50"/>
      <c r="GJ30" s="50"/>
      <c r="GK30" s="50"/>
      <c r="GL30" s="50"/>
      <c r="GM30" s="50"/>
      <c r="GN30" s="50"/>
      <c r="GO30" s="50"/>
      <c r="GP30" s="50"/>
      <c r="GQ30" s="50"/>
      <c r="GR30" s="50"/>
      <c r="GS30" s="50"/>
      <c r="GT30" s="50"/>
      <c r="GU30" s="50"/>
      <c r="GV30" s="50"/>
      <c r="GW30" s="50"/>
      <c r="GX30" s="50"/>
      <c r="GY30" s="50"/>
      <c r="GZ30" s="50"/>
      <c r="HA30" s="50"/>
      <c r="HB30" s="50"/>
      <c r="HC30" s="50"/>
      <c r="HD30" s="50"/>
      <c r="HE30" s="50"/>
      <c r="HF30" s="50"/>
      <c r="HG30" s="50"/>
      <c r="HH30" s="50"/>
      <c r="HI30" s="50"/>
      <c r="HJ30" s="50"/>
      <c r="HK30" s="50"/>
      <c r="HL30" s="50"/>
      <c r="HM30" s="50"/>
      <c r="HN30" s="50"/>
      <c r="HO30" s="50"/>
      <c r="HP30" s="50"/>
      <c r="HQ30" s="50"/>
      <c r="HR30" s="50"/>
      <c r="HS30" s="50"/>
      <c r="HT30" s="50"/>
      <c r="HU30" s="50"/>
      <c r="HV30" s="50"/>
      <c r="HW30" s="50"/>
      <c r="HX30" s="50"/>
      <c r="HY30" s="50"/>
      <c r="HZ30" s="50"/>
      <c r="IA30" s="50"/>
      <c r="IB30" s="50"/>
      <c r="IC30" s="50"/>
      <c r="ID30" s="50"/>
      <c r="IE30" s="50"/>
      <c r="IF30" s="50"/>
      <c r="IG30" s="50"/>
      <c r="IH30" s="50"/>
      <c r="II30" s="50"/>
      <c r="IJ30" s="50"/>
      <c r="IK30" s="50"/>
      <c r="IL30" s="50"/>
      <c r="IM30" s="50"/>
      <c r="IN30" s="50"/>
      <c r="IO30" s="50"/>
      <c r="IP30" s="50"/>
      <c r="IQ30" s="50"/>
      <c r="IR30" s="50"/>
      <c r="IS30" s="50"/>
      <c r="IT30" s="50"/>
      <c r="IU30" s="50"/>
      <c r="IV30" s="50"/>
      <c r="IW30" s="50"/>
      <c r="IX30" s="50"/>
      <c r="IY30" s="50"/>
      <c r="IZ30" s="50"/>
      <c r="JA30" s="50"/>
      <c r="JB30" s="50"/>
      <c r="JC30" s="50"/>
      <c r="JD30" s="50"/>
      <c r="JE30" s="50"/>
      <c r="JF30" s="50"/>
      <c r="JG30" s="50"/>
      <c r="JH30" s="50"/>
      <c r="JI30" s="50"/>
      <c r="JJ30" s="50"/>
      <c r="JK30" s="50"/>
      <c r="JL30" s="50"/>
      <c r="JM30" s="50"/>
      <c r="JN30" s="50"/>
      <c r="JO30" s="50"/>
      <c r="JP30" s="50"/>
      <c r="JQ30" s="50"/>
      <c r="JR30" s="50"/>
      <c r="JS30" s="50"/>
      <c r="JT30" s="50"/>
      <c r="JU30" s="50"/>
      <c r="JV30" s="50"/>
      <c r="JW30" s="50"/>
      <c r="JX30" s="50"/>
      <c r="JY30" s="50"/>
      <c r="JZ30" s="50"/>
      <c r="KA30" s="50"/>
      <c r="KB30" s="50"/>
      <c r="KC30" s="50"/>
      <c r="KD30" s="50"/>
      <c r="KE30" s="50"/>
      <c r="KF30" s="50"/>
      <c r="KG30" s="50"/>
      <c r="KH30" s="50"/>
      <c r="KI30" s="50"/>
      <c r="KJ30" s="50"/>
      <c r="KK30" s="50"/>
      <c r="KL30" s="50"/>
      <c r="KM30" s="50"/>
      <c r="KN30" s="50"/>
      <c r="KO30" s="50"/>
      <c r="KP30" s="50"/>
      <c r="KQ30" s="50"/>
      <c r="KR30" s="50"/>
      <c r="KS30" s="50"/>
      <c r="KT30" s="50"/>
      <c r="KU30" s="50"/>
      <c r="KV30" s="50"/>
      <c r="KW30" s="50"/>
      <c r="KX30" s="50"/>
      <c r="KY30" s="50"/>
      <c r="KZ30" s="50"/>
      <c r="LA30" s="50"/>
      <c r="LB30" s="50"/>
      <c r="LC30" s="50"/>
      <c r="LD30" s="50"/>
      <c r="LE30" s="50"/>
      <c r="LF30" s="50"/>
      <c r="LG30" s="50"/>
      <c r="LH30" s="50"/>
      <c r="LI30" s="50"/>
      <c r="LJ30" s="50"/>
      <c r="LK30" s="50"/>
      <c r="LL30" s="50"/>
      <c r="LM30" s="50"/>
      <c r="LN30" s="50"/>
      <c r="LO30" s="50"/>
      <c r="LP30" s="50"/>
      <c r="LQ30" s="50"/>
      <c r="LR30" s="50"/>
      <c r="LS30" s="50"/>
      <c r="LT30" s="50"/>
      <c r="LU30" s="50"/>
      <c r="LV30" s="50"/>
      <c r="LW30" s="50"/>
      <c r="LX30" s="50"/>
      <c r="LY30" s="50"/>
      <c r="LZ30" s="50"/>
      <c r="MA30" s="50"/>
      <c r="MB30" s="50"/>
      <c r="MC30" s="50"/>
      <c r="MD30" s="50"/>
      <c r="ME30" s="50"/>
      <c r="MF30" s="50"/>
      <c r="MG30" s="50"/>
      <c r="MH30" s="50"/>
      <c r="MI30" s="50"/>
      <c r="MJ30" s="50"/>
      <c r="MK30" s="50"/>
      <c r="ML30" s="50"/>
      <c r="MM30" s="50"/>
      <c r="MN30" s="50"/>
      <c r="MO30" s="50"/>
      <c r="MP30" s="50"/>
      <c r="MQ30" s="50"/>
      <c r="MR30" s="50"/>
      <c r="MS30" s="50"/>
      <c r="MT30" s="50"/>
      <c r="MU30" s="50"/>
      <c r="MV30" s="50"/>
      <c r="MW30" s="50"/>
      <c r="MX30" s="50"/>
      <c r="MY30" s="50"/>
      <c r="MZ30" s="50"/>
      <c r="NA30" s="50"/>
      <c r="NB30" s="50"/>
      <c r="NC30" s="50"/>
      <c r="ND30" s="50"/>
      <c r="NE30" s="50"/>
      <c r="NF30" s="50"/>
      <c r="NG30" s="50"/>
      <c r="NH30" s="50"/>
      <c r="NI30" s="50"/>
      <c r="NJ30" s="50"/>
      <c r="NK30" s="50"/>
      <c r="NL30" s="50"/>
      <c r="NM30" s="50"/>
      <c r="NN30" s="50"/>
      <c r="NO30" s="50"/>
      <c r="NP30" s="50"/>
      <c r="NQ30" s="50"/>
      <c r="NR30" s="50"/>
      <c r="NS30" s="50"/>
      <c r="NT30" s="50"/>
      <c r="NU30" s="50"/>
      <c r="NV30" s="50"/>
      <c r="NW30" s="50"/>
      <c r="NX30" s="50"/>
      <c r="NY30" s="50"/>
      <c r="NZ30" s="50"/>
      <c r="OA30" s="50"/>
      <c r="OB30" s="50"/>
      <c r="OC30" s="50"/>
      <c r="OD30" s="50"/>
      <c r="OE30" s="50"/>
      <c r="OF30" s="50"/>
      <c r="OG30" s="50"/>
      <c r="OH30" s="50"/>
      <c r="OI30" s="50"/>
      <c r="OJ30" s="50"/>
      <c r="OK30" s="50"/>
    </row>
    <row r="31" spans="1:409" s="68" customFormat="1" x14ac:dyDescent="0.2">
      <c r="A31" s="8" t="s">
        <v>380</v>
      </c>
      <c r="B31" s="30" t="s">
        <v>648</v>
      </c>
      <c r="C31" s="57" t="s">
        <v>53</v>
      </c>
      <c r="D31" s="57"/>
      <c r="E31" s="11">
        <v>63</v>
      </c>
      <c r="F31" s="11">
        <v>0</v>
      </c>
      <c r="G31" s="11">
        <v>6.3</v>
      </c>
      <c r="H31" s="11">
        <v>44.1</v>
      </c>
      <c r="I31" s="11">
        <v>6.3</v>
      </c>
      <c r="J31" s="11">
        <v>4.41</v>
      </c>
      <c r="K31" s="11">
        <v>0</v>
      </c>
      <c r="L31" s="11">
        <v>0</v>
      </c>
      <c r="M31" s="14"/>
      <c r="N31" s="14">
        <v>365</v>
      </c>
      <c r="O31" s="14">
        <v>525</v>
      </c>
      <c r="P31" s="14">
        <v>669</v>
      </c>
      <c r="Q31" s="14">
        <v>748</v>
      </c>
      <c r="R31" s="14">
        <v>834</v>
      </c>
      <c r="S31" s="66"/>
      <c r="T31" s="66"/>
      <c r="U31" s="66"/>
      <c r="V31" s="66"/>
      <c r="W31" s="66"/>
      <c r="X31" s="66"/>
      <c r="Y31" s="66"/>
      <c r="Z31" s="70"/>
      <c r="AA31" s="70"/>
      <c r="AB31" s="50"/>
      <c r="AC31" s="35"/>
      <c r="AD31" s="35"/>
      <c r="AE31" s="35"/>
      <c r="AF31" s="35"/>
      <c r="AG31" s="35"/>
      <c r="AH31" s="35"/>
      <c r="AI31" s="35"/>
      <c r="AJ31" s="35"/>
      <c r="AK31" s="35"/>
      <c r="AL31" s="35"/>
      <c r="AM31" s="35"/>
      <c r="AN31" s="35"/>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c r="IW31" s="50"/>
      <c r="IX31" s="50"/>
      <c r="IY31" s="50"/>
      <c r="IZ31" s="50"/>
      <c r="JA31" s="50"/>
      <c r="JB31" s="50"/>
      <c r="JC31" s="50"/>
      <c r="JD31" s="50"/>
      <c r="JE31" s="50"/>
      <c r="JF31" s="50"/>
      <c r="JG31" s="50"/>
      <c r="JH31" s="50"/>
      <c r="JI31" s="50"/>
      <c r="JJ31" s="50"/>
      <c r="JK31" s="50"/>
      <c r="JL31" s="50"/>
      <c r="JM31" s="50"/>
      <c r="JN31" s="50"/>
      <c r="JO31" s="50"/>
      <c r="JP31" s="50"/>
      <c r="JQ31" s="50"/>
      <c r="JR31" s="50"/>
      <c r="JS31" s="50"/>
      <c r="JT31" s="50"/>
      <c r="JU31" s="50"/>
      <c r="JV31" s="50"/>
      <c r="JW31" s="50"/>
      <c r="JX31" s="50"/>
      <c r="JY31" s="50"/>
      <c r="JZ31" s="50"/>
      <c r="KA31" s="50"/>
      <c r="KB31" s="50"/>
      <c r="KC31" s="50"/>
      <c r="KD31" s="50"/>
      <c r="KE31" s="50"/>
      <c r="KF31" s="50"/>
      <c r="KG31" s="50"/>
      <c r="KH31" s="50"/>
      <c r="KI31" s="50"/>
      <c r="KJ31" s="50"/>
      <c r="KK31" s="50"/>
      <c r="KL31" s="50"/>
      <c r="KM31" s="50"/>
      <c r="KN31" s="50"/>
      <c r="KO31" s="50"/>
      <c r="KP31" s="50"/>
      <c r="KQ31" s="50"/>
      <c r="KR31" s="50"/>
      <c r="KS31" s="50"/>
      <c r="KT31" s="50"/>
      <c r="KU31" s="50"/>
      <c r="KV31" s="50"/>
      <c r="KW31" s="50"/>
      <c r="KX31" s="50"/>
      <c r="KY31" s="50"/>
      <c r="KZ31" s="50"/>
      <c r="LA31" s="50"/>
      <c r="LB31" s="50"/>
      <c r="LC31" s="50"/>
      <c r="LD31" s="50"/>
      <c r="LE31" s="50"/>
      <c r="LF31" s="50"/>
      <c r="LG31" s="50"/>
      <c r="LH31" s="50"/>
      <c r="LI31" s="50"/>
      <c r="LJ31" s="50"/>
      <c r="LK31" s="50"/>
      <c r="LL31" s="50"/>
      <c r="LM31" s="50"/>
      <c r="LN31" s="50"/>
      <c r="LO31" s="50"/>
      <c r="LP31" s="50"/>
      <c r="LQ31" s="50"/>
      <c r="LR31" s="50"/>
      <c r="LS31" s="50"/>
      <c r="LT31" s="50"/>
      <c r="LU31" s="50"/>
      <c r="LV31" s="50"/>
      <c r="LW31" s="50"/>
      <c r="LX31" s="50"/>
      <c r="LY31" s="50"/>
      <c r="LZ31" s="50"/>
      <c r="MA31" s="50"/>
      <c r="MB31" s="50"/>
      <c r="MC31" s="50"/>
      <c r="MD31" s="50"/>
      <c r="ME31" s="50"/>
      <c r="MF31" s="50"/>
      <c r="MG31" s="50"/>
      <c r="MH31" s="50"/>
      <c r="MI31" s="50"/>
      <c r="MJ31" s="50"/>
      <c r="MK31" s="50"/>
      <c r="ML31" s="50"/>
      <c r="MM31" s="50"/>
      <c r="MN31" s="50"/>
      <c r="MO31" s="50"/>
      <c r="MP31" s="50"/>
      <c r="MQ31" s="50"/>
      <c r="MR31" s="50"/>
      <c r="MS31" s="50"/>
      <c r="MT31" s="50"/>
      <c r="MU31" s="50"/>
      <c r="MV31" s="50"/>
      <c r="MW31" s="50"/>
      <c r="MX31" s="50"/>
      <c r="MY31" s="50"/>
      <c r="MZ31" s="50"/>
      <c r="NA31" s="50"/>
      <c r="NB31" s="50"/>
      <c r="NC31" s="50"/>
      <c r="ND31" s="50"/>
      <c r="NE31" s="50"/>
      <c r="NF31" s="50"/>
      <c r="NG31" s="50"/>
      <c r="NH31" s="50"/>
      <c r="NI31" s="50"/>
      <c r="NJ31" s="50"/>
      <c r="NK31" s="50"/>
      <c r="NL31" s="50"/>
      <c r="NM31" s="50"/>
      <c r="NN31" s="50"/>
      <c r="NO31" s="50"/>
      <c r="NP31" s="50"/>
      <c r="NQ31" s="50"/>
      <c r="NR31" s="50"/>
      <c r="NS31" s="50"/>
      <c r="NT31" s="50"/>
      <c r="NU31" s="50"/>
      <c r="NV31" s="50"/>
      <c r="NW31" s="50"/>
      <c r="NX31" s="50"/>
      <c r="NY31" s="50"/>
      <c r="NZ31" s="50"/>
      <c r="OA31" s="50"/>
      <c r="OB31" s="50"/>
      <c r="OC31" s="50"/>
      <c r="OE31" s="50"/>
      <c r="OF31" s="50"/>
      <c r="OG31" s="50"/>
      <c r="OH31" s="50"/>
      <c r="OI31" s="50"/>
      <c r="OJ31" s="50"/>
      <c r="OK31" s="50"/>
      <c r="OL31" s="50"/>
      <c r="OM31" s="50"/>
      <c r="ON31" s="50"/>
      <c r="OO31" s="50"/>
      <c r="OP31" s="50"/>
      <c r="OQ31" s="50"/>
      <c r="OR31" s="50"/>
      <c r="OS31" s="50"/>
    </row>
    <row r="32" spans="1:409" s="68" customFormat="1" x14ac:dyDescent="0.2">
      <c r="A32" s="8" t="s">
        <v>480</v>
      </c>
      <c r="B32" s="30" t="s">
        <v>648</v>
      </c>
      <c r="C32" s="57" t="s">
        <v>53</v>
      </c>
      <c r="D32" s="57"/>
      <c r="E32" s="13">
        <v>18.399999999999999</v>
      </c>
      <c r="F32" s="13">
        <v>0</v>
      </c>
      <c r="G32" s="13">
        <v>0.55199999999999994</v>
      </c>
      <c r="H32" s="13">
        <v>3.68</v>
      </c>
      <c r="I32" s="13">
        <v>5.52</v>
      </c>
      <c r="J32" s="13">
        <v>3.68</v>
      </c>
      <c r="K32" s="13">
        <v>3.68</v>
      </c>
      <c r="L32" s="13">
        <v>1.84</v>
      </c>
      <c r="M32" s="31"/>
      <c r="N32" s="31">
        <v>437</v>
      </c>
      <c r="O32" s="31">
        <v>631</v>
      </c>
      <c r="P32" s="31">
        <v>776</v>
      </c>
      <c r="Q32" s="31">
        <v>921</v>
      </c>
      <c r="R32" s="31">
        <v>1060</v>
      </c>
      <c r="S32" s="34"/>
      <c r="T32" s="34"/>
      <c r="U32" s="34"/>
      <c r="V32" s="34"/>
      <c r="W32" s="34"/>
      <c r="X32" s="34"/>
      <c r="Y32" s="34"/>
      <c r="Z32" s="120"/>
      <c r="AA32" s="120"/>
      <c r="AB32" s="50"/>
      <c r="AC32" s="35"/>
      <c r="AD32" s="35"/>
      <c r="AE32" s="35"/>
      <c r="AF32" s="35"/>
      <c r="AG32" s="35"/>
      <c r="AH32" s="35"/>
      <c r="AI32" s="35"/>
      <c r="AJ32" s="35"/>
      <c r="AK32" s="35"/>
      <c r="AL32" s="35"/>
      <c r="AM32" s="35"/>
      <c r="AN32" s="35"/>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c r="CO32" s="50"/>
      <c r="CP32" s="50"/>
      <c r="CQ32" s="50"/>
      <c r="CR32" s="50"/>
      <c r="CS32" s="50"/>
      <c r="CT32" s="50"/>
      <c r="CU32" s="50"/>
      <c r="CV32" s="50"/>
      <c r="CW32" s="50"/>
      <c r="CX32" s="50"/>
      <c r="CY32" s="50"/>
      <c r="CZ32" s="50"/>
      <c r="DA32" s="50"/>
      <c r="DB32" s="50"/>
      <c r="DC32" s="50"/>
      <c r="DD32" s="50"/>
      <c r="DE32" s="50"/>
      <c r="DF32" s="50"/>
      <c r="DG32" s="50"/>
      <c r="DH32" s="50"/>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c r="IQ32" s="50"/>
      <c r="IR32" s="50"/>
      <c r="IS32" s="50"/>
      <c r="IT32" s="50"/>
      <c r="IU32" s="50"/>
      <c r="IV32" s="50"/>
      <c r="IW32" s="50"/>
      <c r="IX32" s="50"/>
      <c r="IY32" s="50"/>
      <c r="IZ32" s="50"/>
      <c r="JA32" s="50"/>
      <c r="JB32" s="50"/>
      <c r="JC32" s="50"/>
      <c r="JD32" s="50"/>
      <c r="JE32" s="50"/>
      <c r="JF32" s="50"/>
      <c r="JG32" s="50"/>
      <c r="JH32" s="50"/>
      <c r="JI32" s="50"/>
      <c r="JJ32" s="50"/>
      <c r="JK32" s="50"/>
      <c r="JL32" s="50"/>
      <c r="JM32" s="50"/>
      <c r="JN32" s="50"/>
      <c r="JO32" s="50"/>
      <c r="JP32" s="50"/>
      <c r="JQ32" s="50"/>
      <c r="JR32" s="50"/>
      <c r="JS32" s="50"/>
      <c r="JT32" s="50"/>
      <c r="JU32" s="50"/>
      <c r="JV32" s="50"/>
      <c r="JW32" s="50"/>
      <c r="JX32" s="50"/>
      <c r="JY32" s="50"/>
      <c r="JZ32" s="50"/>
      <c r="KA32" s="50"/>
      <c r="KB32" s="50"/>
      <c r="KC32" s="50"/>
      <c r="KD32" s="50"/>
      <c r="KE32" s="50"/>
      <c r="KF32" s="50"/>
      <c r="KG32" s="50"/>
      <c r="KH32" s="50"/>
      <c r="KI32" s="50"/>
      <c r="KJ32" s="50"/>
      <c r="KK32" s="50"/>
      <c r="KL32" s="50"/>
      <c r="KM32" s="50"/>
      <c r="KN32" s="50"/>
      <c r="KO32" s="50"/>
      <c r="KP32" s="50"/>
      <c r="KQ32" s="50"/>
      <c r="KR32" s="50"/>
      <c r="KS32" s="50"/>
      <c r="KT32" s="50"/>
      <c r="KU32" s="50"/>
      <c r="KV32" s="50"/>
      <c r="KW32" s="50"/>
      <c r="KX32" s="50"/>
      <c r="KY32" s="50"/>
      <c r="KZ32" s="50"/>
      <c r="LA32" s="50"/>
      <c r="LB32" s="50"/>
      <c r="LC32" s="50"/>
      <c r="LD32" s="50"/>
      <c r="LE32" s="50"/>
      <c r="LF32" s="50"/>
      <c r="LG32" s="50"/>
      <c r="LH32" s="50"/>
      <c r="LI32" s="50"/>
      <c r="LJ32" s="50"/>
      <c r="LK32" s="50"/>
      <c r="LL32" s="50"/>
      <c r="LM32" s="50"/>
      <c r="LN32" s="50"/>
      <c r="LO32" s="50"/>
      <c r="LP32" s="50"/>
      <c r="LQ32" s="50"/>
      <c r="LR32" s="50"/>
      <c r="LS32" s="50"/>
      <c r="LT32" s="50"/>
      <c r="LU32" s="50"/>
      <c r="LV32" s="50"/>
      <c r="LW32" s="50"/>
      <c r="LX32" s="50"/>
      <c r="LY32" s="50"/>
      <c r="LZ32" s="50"/>
      <c r="MA32" s="50"/>
      <c r="MB32" s="50"/>
      <c r="MC32" s="50"/>
      <c r="MD32" s="50"/>
      <c r="ME32" s="50"/>
      <c r="MF32" s="50"/>
      <c r="MG32" s="50"/>
      <c r="MH32" s="50"/>
      <c r="MI32" s="50"/>
      <c r="MJ32" s="50"/>
      <c r="MK32" s="50"/>
      <c r="ML32" s="50"/>
      <c r="MM32" s="50"/>
      <c r="MN32" s="50"/>
      <c r="MO32" s="50"/>
      <c r="MP32" s="50"/>
      <c r="MQ32" s="50"/>
      <c r="MR32" s="50"/>
      <c r="MS32" s="50"/>
      <c r="MT32" s="50"/>
      <c r="MU32" s="50"/>
      <c r="MV32" s="50"/>
      <c r="MW32" s="50"/>
      <c r="MX32" s="50"/>
      <c r="MY32" s="50"/>
      <c r="MZ32" s="50"/>
      <c r="NA32" s="50"/>
      <c r="NB32" s="50"/>
      <c r="NC32" s="50"/>
      <c r="ND32" s="50"/>
      <c r="NE32" s="50"/>
      <c r="NF32" s="50"/>
      <c r="NG32" s="50"/>
      <c r="NH32" s="50"/>
      <c r="NI32" s="50"/>
      <c r="NJ32" s="50"/>
      <c r="NK32" s="50"/>
      <c r="NL32" s="50"/>
      <c r="NM32" s="50"/>
      <c r="NN32" s="50"/>
      <c r="NO32" s="50"/>
      <c r="NP32" s="50"/>
      <c r="NQ32" s="50"/>
      <c r="NR32" s="50"/>
      <c r="NS32" s="50"/>
      <c r="NT32" s="50"/>
      <c r="NU32" s="50"/>
      <c r="NV32" s="50"/>
      <c r="NW32" s="50"/>
      <c r="NX32" s="50"/>
      <c r="NY32" s="50"/>
      <c r="NZ32" s="50"/>
      <c r="OA32" s="50"/>
      <c r="OB32" s="50"/>
      <c r="OC32" s="50"/>
      <c r="OD32" s="50"/>
      <c r="OE32" s="50"/>
      <c r="OF32" s="50"/>
      <c r="OG32" s="50"/>
      <c r="OH32" s="50"/>
      <c r="OI32" s="50"/>
      <c r="OJ32" s="50"/>
      <c r="OK32" s="50"/>
      <c r="OL32" s="58"/>
      <c r="OM32" s="58"/>
      <c r="ON32" s="58"/>
      <c r="OO32" s="58"/>
      <c r="OP32" s="58"/>
      <c r="OQ32" s="58"/>
      <c r="OR32" s="58"/>
      <c r="OS32" s="58"/>
    </row>
    <row r="33" spans="1:409" s="68" customFormat="1" x14ac:dyDescent="0.2">
      <c r="A33" s="8" t="s">
        <v>481</v>
      </c>
      <c r="B33" s="30" t="s">
        <v>648</v>
      </c>
      <c r="C33" s="57" t="s">
        <v>53</v>
      </c>
      <c r="D33" s="57"/>
      <c r="E33" s="13" t="s">
        <v>583</v>
      </c>
      <c r="F33" s="13"/>
      <c r="G33" s="13"/>
      <c r="H33" s="13"/>
      <c r="I33" s="13"/>
      <c r="J33" s="13"/>
      <c r="K33" s="13"/>
      <c r="L33" s="13"/>
      <c r="M33" s="31"/>
      <c r="N33" s="31">
        <v>486</v>
      </c>
      <c r="O33" s="31">
        <v>625</v>
      </c>
      <c r="P33" s="31">
        <v>762</v>
      </c>
      <c r="Q33" s="31">
        <v>943</v>
      </c>
      <c r="R33" s="31">
        <v>1209</v>
      </c>
      <c r="S33" s="34"/>
      <c r="T33" s="34"/>
      <c r="U33" s="34"/>
      <c r="V33" s="34"/>
      <c r="W33" s="34"/>
      <c r="X33" s="34"/>
      <c r="Y33" s="34"/>
      <c r="Z33" s="120"/>
      <c r="AA33" s="120"/>
      <c r="AB33" s="50"/>
      <c r="AC33" s="35"/>
      <c r="AD33" s="35"/>
      <c r="AE33" s="35"/>
      <c r="AF33" s="35"/>
      <c r="AG33" s="35"/>
      <c r="AH33" s="35"/>
      <c r="AI33" s="35"/>
      <c r="AJ33" s="35"/>
      <c r="AK33" s="35"/>
      <c r="AL33" s="35"/>
      <c r="AM33" s="35"/>
      <c r="AN33" s="35"/>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50"/>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50"/>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50"/>
      <c r="HA33" s="50"/>
      <c r="HB33" s="50"/>
      <c r="HC33" s="50"/>
      <c r="HD33" s="50"/>
      <c r="HE33" s="50"/>
      <c r="HF33" s="50"/>
      <c r="HG33" s="50"/>
      <c r="HH33" s="50"/>
      <c r="HI33" s="50"/>
      <c r="HJ33" s="50"/>
      <c r="HK33" s="50"/>
      <c r="HL33" s="50"/>
      <c r="HM33" s="50"/>
      <c r="HN33" s="50"/>
      <c r="HO33" s="50"/>
      <c r="HP33" s="50"/>
      <c r="HQ33" s="50"/>
      <c r="HR33" s="50"/>
      <c r="HS33" s="50"/>
      <c r="HT33" s="50"/>
      <c r="HU33" s="50"/>
      <c r="HV33" s="50"/>
      <c r="HW33" s="50"/>
      <c r="HX33" s="50"/>
      <c r="HY33" s="50"/>
      <c r="HZ33" s="50"/>
      <c r="IA33" s="50"/>
      <c r="IB33" s="50"/>
      <c r="IC33" s="50"/>
      <c r="ID33" s="50"/>
      <c r="IE33" s="50"/>
      <c r="IF33" s="50"/>
      <c r="IG33" s="50"/>
      <c r="IH33" s="50"/>
      <c r="II33" s="50"/>
      <c r="IJ33" s="50"/>
      <c r="IK33" s="50"/>
      <c r="IL33" s="50"/>
      <c r="IM33" s="50"/>
      <c r="IN33" s="50"/>
      <c r="IO33" s="50"/>
      <c r="IP33" s="50"/>
      <c r="IQ33" s="50"/>
      <c r="IR33" s="50"/>
      <c r="IS33" s="50"/>
      <c r="IT33" s="50"/>
      <c r="IU33" s="50"/>
      <c r="IV33" s="50"/>
      <c r="IW33" s="50"/>
      <c r="IX33" s="50"/>
      <c r="IY33" s="50"/>
      <c r="IZ33" s="50"/>
      <c r="JA33" s="50"/>
      <c r="JB33" s="50"/>
      <c r="JC33" s="50"/>
      <c r="JD33" s="50"/>
      <c r="JE33" s="50"/>
      <c r="JF33" s="50"/>
      <c r="JG33" s="50"/>
      <c r="JH33" s="50"/>
      <c r="JI33" s="50"/>
      <c r="JJ33" s="50"/>
      <c r="JK33" s="50"/>
      <c r="JL33" s="50"/>
      <c r="JM33" s="50"/>
      <c r="JN33" s="50"/>
      <c r="JO33" s="50"/>
      <c r="JP33" s="50"/>
      <c r="JQ33" s="50"/>
      <c r="JR33" s="50"/>
      <c r="JS33" s="50"/>
      <c r="JT33" s="50"/>
      <c r="JU33" s="50"/>
      <c r="JV33" s="50"/>
      <c r="JW33" s="50"/>
      <c r="JX33" s="50"/>
      <c r="JY33" s="50"/>
      <c r="JZ33" s="50"/>
      <c r="KA33" s="50"/>
      <c r="KB33" s="50"/>
      <c r="KC33" s="50"/>
      <c r="KD33" s="50"/>
      <c r="KE33" s="50"/>
      <c r="KF33" s="50"/>
      <c r="KG33" s="50"/>
      <c r="KH33" s="50"/>
      <c r="KI33" s="50"/>
      <c r="KJ33" s="50"/>
      <c r="KK33" s="50"/>
      <c r="KL33" s="50"/>
      <c r="KM33" s="50"/>
      <c r="KN33" s="50"/>
      <c r="KO33" s="50"/>
      <c r="KP33" s="50"/>
      <c r="KQ33" s="50"/>
      <c r="KR33" s="50"/>
      <c r="KS33" s="50"/>
      <c r="KT33" s="50"/>
      <c r="KU33" s="50"/>
      <c r="KV33" s="50"/>
      <c r="KW33" s="50"/>
      <c r="KX33" s="50"/>
      <c r="KY33" s="50"/>
      <c r="KZ33" s="50"/>
      <c r="LA33" s="50"/>
      <c r="LB33" s="50"/>
      <c r="LC33" s="50"/>
      <c r="LD33" s="50"/>
      <c r="LE33" s="50"/>
      <c r="LF33" s="50"/>
      <c r="LG33" s="50"/>
      <c r="LH33" s="50"/>
      <c r="LI33" s="50"/>
      <c r="LJ33" s="50"/>
      <c r="LK33" s="50"/>
      <c r="LL33" s="50"/>
      <c r="LM33" s="50"/>
      <c r="LN33" s="50"/>
      <c r="LO33" s="50"/>
      <c r="LP33" s="50"/>
      <c r="LQ33" s="50"/>
      <c r="LR33" s="50"/>
      <c r="LS33" s="50"/>
      <c r="LT33" s="50"/>
      <c r="LU33" s="50"/>
      <c r="LV33" s="50"/>
      <c r="LW33" s="50"/>
      <c r="LX33" s="50"/>
      <c r="LY33" s="50"/>
      <c r="LZ33" s="50"/>
      <c r="MA33" s="50"/>
      <c r="MB33" s="50"/>
      <c r="MC33" s="50"/>
      <c r="MD33" s="50"/>
      <c r="ME33" s="50"/>
      <c r="MF33" s="50"/>
      <c r="MG33" s="50"/>
      <c r="MH33" s="50"/>
      <c r="MI33" s="50"/>
      <c r="MJ33" s="50"/>
      <c r="MK33" s="50"/>
      <c r="ML33" s="50"/>
      <c r="MM33" s="50"/>
      <c r="MN33" s="50"/>
      <c r="MO33" s="50"/>
      <c r="MP33" s="50"/>
      <c r="MQ33" s="50"/>
      <c r="MR33" s="50"/>
      <c r="MS33" s="50"/>
      <c r="MT33" s="50"/>
      <c r="MU33" s="50"/>
      <c r="MV33" s="50"/>
      <c r="MW33" s="50"/>
      <c r="MX33" s="50"/>
      <c r="MY33" s="50"/>
      <c r="MZ33" s="50"/>
      <c r="NA33" s="50"/>
      <c r="NB33" s="50"/>
      <c r="NC33" s="50"/>
      <c r="ND33" s="50"/>
      <c r="NE33" s="50"/>
      <c r="NF33" s="50"/>
      <c r="NG33" s="50"/>
      <c r="NH33" s="50"/>
      <c r="NI33" s="50"/>
      <c r="NJ33" s="50"/>
      <c r="NK33" s="50"/>
      <c r="NL33" s="50"/>
      <c r="NM33" s="50"/>
      <c r="NN33" s="50"/>
      <c r="NO33" s="50"/>
      <c r="NP33" s="50"/>
      <c r="NQ33" s="50"/>
      <c r="NR33" s="50"/>
      <c r="NS33" s="50"/>
      <c r="NT33" s="50"/>
      <c r="NU33" s="50"/>
      <c r="NV33" s="50"/>
      <c r="NW33" s="50"/>
      <c r="NX33" s="50"/>
      <c r="NY33" s="50"/>
      <c r="NZ33" s="50"/>
      <c r="OA33" s="50"/>
      <c r="OB33" s="50"/>
      <c r="OC33" s="50"/>
      <c r="OD33" s="50"/>
      <c r="OE33" s="50"/>
      <c r="OF33" s="50"/>
      <c r="OG33" s="50"/>
      <c r="OH33" s="50"/>
      <c r="OI33" s="50"/>
      <c r="OJ33" s="50"/>
      <c r="OK33" s="50"/>
    </row>
    <row r="34" spans="1:409" s="58" customFormat="1" x14ac:dyDescent="0.2">
      <c r="A34" s="8" t="s">
        <v>381</v>
      </c>
      <c r="B34" s="30" t="s">
        <v>649</v>
      </c>
      <c r="C34" s="57" t="s">
        <v>52</v>
      </c>
      <c r="D34" s="57"/>
      <c r="E34" s="59">
        <v>2.9</v>
      </c>
      <c r="F34" s="25">
        <v>0</v>
      </c>
      <c r="G34" s="25">
        <v>0.57999999999999996</v>
      </c>
      <c r="H34" s="25">
        <v>0.87</v>
      </c>
      <c r="I34" s="25">
        <v>0.57999999999999996</v>
      </c>
      <c r="J34" s="25">
        <v>0.57999999999999996</v>
      </c>
      <c r="K34" s="25">
        <v>0.26099999999999995</v>
      </c>
      <c r="L34" s="25">
        <v>2.8999999999999998E-2</v>
      </c>
      <c r="M34" s="14"/>
      <c r="N34" s="14">
        <v>334</v>
      </c>
      <c r="O34" s="14">
        <v>606</v>
      </c>
      <c r="P34" s="14">
        <v>809</v>
      </c>
      <c r="Q34" s="14">
        <v>979</v>
      </c>
      <c r="R34" s="14">
        <v>1118</v>
      </c>
      <c r="S34" s="66"/>
      <c r="T34" s="66"/>
      <c r="U34" s="66"/>
      <c r="V34" s="66"/>
      <c r="W34" s="66"/>
      <c r="X34" s="66"/>
      <c r="Y34" s="66"/>
      <c r="Z34" s="70"/>
      <c r="AA34" s="70"/>
      <c r="AB34" s="50"/>
      <c r="AC34" s="35"/>
      <c r="AD34" s="35"/>
      <c r="AE34" s="35"/>
      <c r="AF34" s="35"/>
      <c r="AG34" s="35"/>
      <c r="AH34" s="35"/>
      <c r="AI34" s="35"/>
      <c r="AJ34" s="35"/>
      <c r="AK34" s="35"/>
      <c r="AL34" s="35"/>
      <c r="AM34" s="35"/>
      <c r="AN34" s="35"/>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0"/>
      <c r="IP34" s="50"/>
      <c r="IQ34" s="50"/>
      <c r="IR34" s="50"/>
      <c r="IS34" s="50"/>
      <c r="IT34" s="50"/>
      <c r="IU34" s="50"/>
      <c r="IV34" s="50"/>
      <c r="IW34" s="50"/>
      <c r="IX34" s="50"/>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0"/>
      <c r="NJ34" s="50"/>
      <c r="NK34" s="50"/>
      <c r="NL34" s="50"/>
      <c r="NM34" s="50"/>
      <c r="NN34" s="50"/>
      <c r="NO34" s="50"/>
      <c r="NP34" s="50"/>
      <c r="NQ34" s="50"/>
      <c r="NR34" s="50"/>
      <c r="NS34" s="50"/>
      <c r="NT34" s="50"/>
      <c r="NU34" s="50"/>
      <c r="NV34" s="50"/>
      <c r="NW34" s="50"/>
      <c r="NX34" s="50"/>
      <c r="NY34" s="50"/>
      <c r="NZ34" s="50"/>
      <c r="OA34" s="50"/>
      <c r="OB34" s="50"/>
      <c r="OC34" s="50"/>
      <c r="OD34" s="68"/>
      <c r="OE34" s="68"/>
      <c r="OF34" s="68"/>
      <c r="OG34" s="68"/>
      <c r="OH34" s="68"/>
      <c r="OI34" s="68"/>
      <c r="OJ34" s="68"/>
      <c r="OK34" s="68"/>
    </row>
    <row r="35" spans="1:409" s="58" customFormat="1" x14ac:dyDescent="0.2">
      <c r="A35" s="8" t="s">
        <v>382</v>
      </c>
      <c r="B35" s="30" t="s">
        <v>649</v>
      </c>
      <c r="C35" s="57" t="s">
        <v>52</v>
      </c>
      <c r="D35" s="57"/>
      <c r="E35" s="11">
        <v>5.8</v>
      </c>
      <c r="F35" s="11">
        <v>0</v>
      </c>
      <c r="G35" s="11">
        <v>0.52199999999999991</v>
      </c>
      <c r="H35" s="11">
        <v>1.74</v>
      </c>
      <c r="I35" s="11">
        <v>1.74</v>
      </c>
      <c r="J35" s="11">
        <v>1.1599999999999999</v>
      </c>
      <c r="K35" s="11">
        <v>0.57999999999999996</v>
      </c>
      <c r="L35" s="11">
        <v>0.11599999999999999</v>
      </c>
      <c r="M35" s="14"/>
      <c r="N35" s="14">
        <v>407</v>
      </c>
      <c r="O35" s="14">
        <v>607</v>
      </c>
      <c r="P35" s="14">
        <v>789</v>
      </c>
      <c r="Q35" s="14">
        <v>932</v>
      </c>
      <c r="R35" s="14">
        <v>1049</v>
      </c>
      <c r="S35" s="66"/>
      <c r="T35" s="66"/>
      <c r="U35" s="66"/>
      <c r="V35" s="66"/>
      <c r="W35" s="66"/>
      <c r="X35" s="66"/>
      <c r="Y35" s="66"/>
      <c r="Z35" s="70"/>
      <c r="AA35" s="70"/>
      <c r="AB35" s="50"/>
      <c r="AC35" s="35"/>
      <c r="AD35" s="35"/>
      <c r="AE35" s="35"/>
      <c r="AF35" s="35"/>
      <c r="AG35" s="35"/>
      <c r="AH35" s="35"/>
      <c r="AI35" s="35"/>
      <c r="AJ35" s="35"/>
      <c r="AK35" s="35"/>
      <c r="AL35" s="35"/>
      <c r="AM35" s="35"/>
      <c r="AN35" s="35"/>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50"/>
      <c r="EU35" s="50"/>
      <c r="EV35" s="50"/>
      <c r="EW35" s="50"/>
      <c r="EX35" s="50"/>
      <c r="EY35" s="50"/>
      <c r="EZ35" s="50"/>
      <c r="FA35" s="50"/>
      <c r="FB35" s="50"/>
      <c r="FC35" s="50"/>
      <c r="FD35" s="50"/>
      <c r="FE35" s="50"/>
      <c r="FF35" s="50"/>
      <c r="FG35" s="50"/>
      <c r="FH35" s="50"/>
      <c r="FI35" s="50"/>
      <c r="FJ35" s="50"/>
      <c r="FK35" s="50"/>
      <c r="FL35" s="50"/>
      <c r="FM35" s="50"/>
      <c r="FN35" s="50"/>
      <c r="FO35" s="50"/>
      <c r="FP35" s="50"/>
      <c r="FQ35" s="50"/>
      <c r="FR35" s="50"/>
      <c r="FS35" s="50"/>
      <c r="FT35" s="50"/>
      <c r="FU35" s="50"/>
      <c r="FV35" s="50"/>
      <c r="FW35" s="50"/>
      <c r="FX35" s="50"/>
      <c r="FY35" s="50"/>
      <c r="FZ35" s="50"/>
      <c r="GA35" s="50"/>
      <c r="GB35" s="50"/>
      <c r="GC35" s="50"/>
      <c r="GD35" s="50"/>
      <c r="GE35" s="50"/>
      <c r="GF35" s="50"/>
      <c r="GG35" s="50"/>
      <c r="GH35" s="50"/>
      <c r="GI35" s="50"/>
      <c r="GJ35" s="50"/>
      <c r="GK35" s="50"/>
      <c r="GL35" s="50"/>
      <c r="GM35" s="50"/>
      <c r="GN35" s="50"/>
      <c r="GO35" s="50"/>
      <c r="GP35" s="50"/>
      <c r="GQ35" s="50"/>
      <c r="GR35" s="50"/>
      <c r="GS35" s="50"/>
      <c r="GT35" s="50"/>
      <c r="GU35" s="50"/>
      <c r="GV35" s="50"/>
      <c r="GW35" s="50"/>
      <c r="GX35" s="50"/>
      <c r="GY35" s="50"/>
      <c r="GZ35" s="50"/>
      <c r="HA35" s="50"/>
      <c r="HB35" s="50"/>
      <c r="HC35" s="50"/>
      <c r="HD35" s="50"/>
      <c r="HE35" s="50"/>
      <c r="HF35" s="50"/>
      <c r="HG35" s="50"/>
      <c r="HH35" s="50"/>
      <c r="HI35" s="50"/>
      <c r="HJ35" s="50"/>
      <c r="HK35" s="50"/>
      <c r="HL35" s="50"/>
      <c r="HM35" s="50"/>
      <c r="HN35" s="50"/>
      <c r="HO35" s="50"/>
      <c r="HP35" s="50"/>
      <c r="HQ35" s="50"/>
      <c r="HR35" s="50"/>
      <c r="HS35" s="50"/>
      <c r="HT35" s="50"/>
      <c r="HU35" s="50"/>
      <c r="HV35" s="50"/>
      <c r="HW35" s="50"/>
      <c r="HX35" s="50"/>
      <c r="HY35" s="50"/>
      <c r="HZ35" s="50"/>
      <c r="IA35" s="50"/>
      <c r="IB35" s="50"/>
      <c r="IC35" s="50"/>
      <c r="ID35" s="50"/>
      <c r="IE35" s="50"/>
      <c r="IF35" s="50"/>
      <c r="IG35" s="50"/>
      <c r="IH35" s="50"/>
      <c r="II35" s="50"/>
      <c r="IJ35" s="50"/>
      <c r="IK35" s="50"/>
      <c r="IL35" s="50"/>
      <c r="IM35" s="50"/>
      <c r="IN35" s="50"/>
      <c r="IO35" s="50"/>
      <c r="IP35" s="50"/>
      <c r="IQ35" s="50"/>
      <c r="IR35" s="50"/>
      <c r="IS35" s="50"/>
      <c r="IT35" s="50"/>
      <c r="IU35" s="50"/>
      <c r="IV35" s="50"/>
      <c r="IW35" s="50"/>
      <c r="IX35" s="50"/>
      <c r="IY35" s="50"/>
      <c r="IZ35" s="50"/>
      <c r="JA35" s="50"/>
      <c r="JB35" s="50"/>
      <c r="JC35" s="50"/>
      <c r="JD35" s="50"/>
      <c r="JE35" s="50"/>
      <c r="JF35" s="50"/>
      <c r="JG35" s="50"/>
      <c r="JH35" s="50"/>
      <c r="JI35" s="50"/>
      <c r="JJ35" s="50"/>
      <c r="JK35" s="50"/>
      <c r="JL35" s="50"/>
      <c r="JM35" s="50"/>
      <c r="JN35" s="50"/>
      <c r="JO35" s="50"/>
      <c r="JP35" s="50"/>
      <c r="JQ35" s="50"/>
      <c r="JR35" s="50"/>
      <c r="JS35" s="50"/>
      <c r="JT35" s="50"/>
      <c r="JU35" s="50"/>
      <c r="JV35" s="50"/>
      <c r="JW35" s="50"/>
      <c r="JX35" s="50"/>
      <c r="JY35" s="50"/>
      <c r="JZ35" s="50"/>
      <c r="KA35" s="50"/>
      <c r="KB35" s="50"/>
      <c r="KC35" s="50"/>
      <c r="KD35" s="50"/>
      <c r="KE35" s="50"/>
      <c r="KF35" s="50"/>
      <c r="KG35" s="50"/>
      <c r="KH35" s="50"/>
      <c r="KI35" s="50"/>
      <c r="KJ35" s="50"/>
      <c r="KK35" s="50"/>
      <c r="KL35" s="50"/>
      <c r="KM35" s="50"/>
      <c r="KN35" s="50"/>
      <c r="KO35" s="50"/>
      <c r="KP35" s="50"/>
      <c r="KQ35" s="50"/>
      <c r="KR35" s="50"/>
      <c r="KS35" s="50"/>
      <c r="KT35" s="50"/>
      <c r="KU35" s="50"/>
      <c r="KV35" s="50"/>
      <c r="KW35" s="50"/>
      <c r="KX35" s="50"/>
      <c r="KY35" s="50"/>
      <c r="KZ35" s="50"/>
      <c r="LA35" s="50"/>
      <c r="LB35" s="50"/>
      <c r="LC35" s="50"/>
      <c r="LD35" s="50"/>
      <c r="LE35" s="50"/>
      <c r="LF35" s="50"/>
      <c r="LG35" s="50"/>
      <c r="LH35" s="50"/>
      <c r="LI35" s="50"/>
      <c r="LJ35" s="50"/>
      <c r="LK35" s="50"/>
      <c r="LL35" s="50"/>
      <c r="LM35" s="50"/>
      <c r="LN35" s="50"/>
      <c r="LO35" s="50"/>
      <c r="LP35" s="50"/>
      <c r="LQ35" s="50"/>
      <c r="LR35" s="50"/>
      <c r="LS35" s="50"/>
      <c r="LT35" s="50"/>
      <c r="LU35" s="50"/>
      <c r="LV35" s="50"/>
      <c r="LW35" s="50"/>
      <c r="LX35" s="50"/>
      <c r="LY35" s="50"/>
      <c r="LZ35" s="50"/>
      <c r="MA35" s="50"/>
      <c r="MB35" s="50"/>
      <c r="MC35" s="50"/>
      <c r="MD35" s="50"/>
      <c r="ME35" s="50"/>
      <c r="MF35" s="50"/>
      <c r="MG35" s="50"/>
      <c r="MH35" s="50"/>
      <c r="MI35" s="50"/>
      <c r="MJ35" s="50"/>
      <c r="MK35" s="50"/>
      <c r="ML35" s="50"/>
      <c r="MM35" s="50"/>
      <c r="MN35" s="50"/>
      <c r="MO35" s="50"/>
      <c r="MP35" s="50"/>
      <c r="MQ35" s="50"/>
      <c r="MR35" s="50"/>
      <c r="MS35" s="50"/>
      <c r="MT35" s="50"/>
      <c r="MU35" s="50"/>
      <c r="MV35" s="50"/>
      <c r="MW35" s="50"/>
      <c r="MX35" s="50"/>
      <c r="MY35" s="50"/>
      <c r="MZ35" s="50"/>
      <c r="NA35" s="50"/>
      <c r="NB35" s="50"/>
      <c r="NC35" s="50"/>
      <c r="ND35" s="50"/>
      <c r="NE35" s="50"/>
      <c r="NF35" s="50"/>
      <c r="NG35" s="50"/>
      <c r="NH35" s="50"/>
      <c r="NI35" s="50"/>
      <c r="NJ35" s="50"/>
      <c r="NK35" s="50"/>
      <c r="NL35" s="50"/>
      <c r="NM35" s="50"/>
      <c r="NN35" s="50"/>
      <c r="NO35" s="50"/>
      <c r="NP35" s="50"/>
      <c r="NQ35" s="50"/>
      <c r="NR35" s="50"/>
      <c r="NS35" s="50"/>
      <c r="NT35" s="50"/>
      <c r="NU35" s="50"/>
      <c r="NV35" s="50"/>
      <c r="NW35" s="50"/>
      <c r="NX35" s="50"/>
      <c r="NY35" s="50"/>
      <c r="NZ35" s="50"/>
      <c r="OA35" s="50"/>
      <c r="OB35" s="50"/>
      <c r="OC35" s="50"/>
      <c r="OD35" s="68"/>
      <c r="OE35" s="68"/>
      <c r="OF35" s="68"/>
      <c r="OG35" s="68"/>
      <c r="OH35" s="68"/>
      <c r="OI35" s="68"/>
      <c r="OJ35" s="68"/>
      <c r="OK35" s="68"/>
      <c r="OL35" s="68"/>
      <c r="OM35" s="68"/>
      <c r="ON35" s="68"/>
      <c r="OO35" s="68"/>
      <c r="OP35" s="68"/>
      <c r="OQ35" s="68"/>
      <c r="OR35" s="68"/>
      <c r="OS35" s="68"/>
    </row>
    <row r="36" spans="1:409" s="50" customFormat="1" x14ac:dyDescent="0.2">
      <c r="A36" s="8" t="s">
        <v>383</v>
      </c>
      <c r="B36" s="33" t="s">
        <v>650</v>
      </c>
      <c r="C36" s="57" t="s">
        <v>51</v>
      </c>
      <c r="D36" s="57"/>
      <c r="E36" s="24">
        <v>13</v>
      </c>
      <c r="F36" s="24">
        <v>0</v>
      </c>
      <c r="G36" s="24">
        <v>3.9</v>
      </c>
      <c r="H36" s="24">
        <v>5.2</v>
      </c>
      <c r="I36" s="24">
        <v>1.17</v>
      </c>
      <c r="J36" s="24">
        <v>1.04</v>
      </c>
      <c r="K36" s="24">
        <v>1.04</v>
      </c>
      <c r="L36" s="24">
        <v>0.52</v>
      </c>
      <c r="M36" s="14"/>
      <c r="N36" s="14">
        <v>417</v>
      </c>
      <c r="O36" s="14">
        <v>570</v>
      </c>
      <c r="P36" s="14">
        <v>968</v>
      </c>
      <c r="Q36" s="14">
        <v>1224</v>
      </c>
      <c r="R36" s="14">
        <v>1321</v>
      </c>
      <c r="S36" s="66"/>
      <c r="T36" s="66"/>
      <c r="U36" s="66"/>
      <c r="V36" s="66"/>
      <c r="W36" s="66"/>
      <c r="X36" s="66"/>
      <c r="Y36" s="66"/>
      <c r="Z36" s="70"/>
      <c r="AA36" s="70"/>
      <c r="AC36" s="34"/>
      <c r="AD36" s="34"/>
      <c r="AE36" s="34"/>
      <c r="AF36" s="34"/>
      <c r="AG36" s="34"/>
      <c r="AH36" s="34"/>
      <c r="AI36" s="34"/>
      <c r="AJ36" s="34"/>
      <c r="AK36" s="34"/>
      <c r="AL36" s="34"/>
      <c r="AM36" s="34"/>
      <c r="AN36" s="34"/>
      <c r="OD36" s="68"/>
      <c r="OE36" s="68"/>
      <c r="OF36" s="68"/>
      <c r="OG36" s="68"/>
      <c r="OH36" s="68"/>
      <c r="OI36" s="68"/>
      <c r="OJ36" s="68"/>
      <c r="OK36" s="68"/>
      <c r="OL36" s="68"/>
      <c r="OM36" s="68"/>
      <c r="ON36" s="68"/>
      <c r="OO36" s="68"/>
      <c r="OP36" s="68"/>
      <c r="OQ36" s="68"/>
      <c r="OR36" s="68"/>
      <c r="OS36" s="68"/>
    </row>
    <row r="37" spans="1:409" s="50" customFormat="1" x14ac:dyDescent="0.2">
      <c r="A37" s="8" t="s">
        <v>484</v>
      </c>
      <c r="B37" s="30" t="s">
        <v>651</v>
      </c>
      <c r="C37" s="57" t="s">
        <v>50</v>
      </c>
      <c r="D37" s="57"/>
      <c r="E37" s="77">
        <v>3</v>
      </c>
      <c r="F37" s="25">
        <v>0</v>
      </c>
      <c r="G37" s="25">
        <v>0.42</v>
      </c>
      <c r="H37" s="25">
        <v>1.08</v>
      </c>
      <c r="I37" s="25">
        <v>0.72</v>
      </c>
      <c r="J37" s="25">
        <v>0.48</v>
      </c>
      <c r="K37" s="25">
        <v>0.27</v>
      </c>
      <c r="L37" s="25">
        <v>0.06</v>
      </c>
      <c r="M37" s="31"/>
      <c r="N37" s="31">
        <v>367</v>
      </c>
      <c r="O37" s="31">
        <v>636</v>
      </c>
      <c r="P37" s="31">
        <v>821</v>
      </c>
      <c r="Q37" s="31">
        <v>985</v>
      </c>
      <c r="R37" s="31">
        <v>1127</v>
      </c>
      <c r="S37" s="34"/>
      <c r="T37" s="34"/>
      <c r="U37" s="34"/>
      <c r="V37" s="34"/>
      <c r="W37" s="34"/>
      <c r="X37" s="34"/>
      <c r="Y37" s="34"/>
      <c r="Z37" s="120"/>
      <c r="AA37" s="120"/>
      <c r="AC37" s="35"/>
      <c r="AD37" s="35"/>
      <c r="AE37" s="35"/>
      <c r="AF37" s="35"/>
      <c r="AG37" s="35"/>
      <c r="AH37" s="35"/>
      <c r="AI37" s="35"/>
      <c r="AJ37" s="35"/>
      <c r="AK37" s="35"/>
      <c r="AL37" s="35"/>
      <c r="AM37" s="35"/>
      <c r="AN37" s="35"/>
      <c r="OL37" s="58"/>
      <c r="OM37" s="58"/>
      <c r="ON37" s="58"/>
      <c r="OO37" s="58"/>
      <c r="OP37" s="58"/>
      <c r="OQ37" s="58"/>
      <c r="OR37" s="58"/>
      <c r="OS37" s="58"/>
    </row>
    <row r="38" spans="1:409" s="58" customFormat="1" x14ac:dyDescent="0.2">
      <c r="A38" s="8" t="s">
        <v>384</v>
      </c>
      <c r="B38" s="30" t="s">
        <v>652</v>
      </c>
      <c r="C38" s="57" t="s">
        <v>49</v>
      </c>
      <c r="D38" s="57"/>
      <c r="E38" s="11" t="s">
        <v>583</v>
      </c>
      <c r="F38" s="11"/>
      <c r="G38" s="11"/>
      <c r="H38" s="11"/>
      <c r="I38" s="11"/>
      <c r="J38" s="11"/>
      <c r="K38" s="11"/>
      <c r="L38" s="11"/>
      <c r="M38" s="14"/>
      <c r="N38" s="14">
        <v>644</v>
      </c>
      <c r="O38" s="14">
        <v>762</v>
      </c>
      <c r="P38" s="14">
        <v>1046</v>
      </c>
      <c r="Q38" s="14"/>
      <c r="R38" s="14">
        <v>1321</v>
      </c>
      <c r="S38" s="66"/>
      <c r="T38" s="66"/>
      <c r="U38" s="66"/>
      <c r="V38" s="66"/>
      <c r="W38" s="66"/>
      <c r="X38" s="66"/>
      <c r="Y38" s="66"/>
      <c r="Z38" s="70"/>
      <c r="AA38" s="70"/>
      <c r="AB38" s="50"/>
      <c r="AC38" s="35"/>
      <c r="AD38" s="35"/>
      <c r="AE38" s="35"/>
      <c r="AF38" s="35"/>
      <c r="AG38" s="35"/>
      <c r="AH38" s="35"/>
      <c r="AI38" s="35"/>
      <c r="AJ38" s="35"/>
      <c r="AK38" s="35"/>
      <c r="AL38" s="35"/>
      <c r="AM38" s="35"/>
      <c r="AN38" s="35"/>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50"/>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50"/>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50"/>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50"/>
      <c r="IG38" s="50"/>
      <c r="IH38" s="50"/>
      <c r="II38" s="50"/>
      <c r="IJ38" s="50"/>
      <c r="IK38" s="50"/>
      <c r="IL38" s="50"/>
      <c r="IM38" s="50"/>
      <c r="IN38" s="50"/>
      <c r="IO38" s="50"/>
      <c r="IP38" s="50"/>
      <c r="IQ38" s="50"/>
      <c r="IR38" s="50"/>
      <c r="IS38" s="50"/>
      <c r="IT38" s="50"/>
      <c r="IU38" s="50"/>
      <c r="IV38" s="50"/>
      <c r="IW38" s="50"/>
      <c r="IX38" s="50"/>
      <c r="IY38" s="50"/>
      <c r="IZ38" s="50"/>
      <c r="JA38" s="50"/>
      <c r="JB38" s="50"/>
      <c r="JC38" s="50"/>
      <c r="JD38" s="50"/>
      <c r="JE38" s="50"/>
      <c r="JF38" s="50"/>
      <c r="JG38" s="50"/>
      <c r="JH38" s="50"/>
      <c r="JI38" s="50"/>
      <c r="JJ38" s="50"/>
      <c r="JK38" s="50"/>
      <c r="JL38" s="50"/>
      <c r="JM38" s="50"/>
      <c r="JN38" s="50"/>
      <c r="JO38" s="50"/>
      <c r="JP38" s="50"/>
      <c r="JQ38" s="50"/>
      <c r="JR38" s="50"/>
      <c r="JS38" s="50"/>
      <c r="JT38" s="50"/>
      <c r="JU38" s="50"/>
      <c r="JV38" s="50"/>
      <c r="JW38" s="50"/>
      <c r="JX38" s="50"/>
      <c r="JY38" s="50"/>
      <c r="JZ38" s="50"/>
      <c r="KA38" s="50"/>
      <c r="KB38" s="50"/>
      <c r="KC38" s="50"/>
      <c r="KD38" s="50"/>
      <c r="KE38" s="50"/>
      <c r="KF38" s="50"/>
      <c r="KG38" s="50"/>
      <c r="KH38" s="50"/>
      <c r="KI38" s="50"/>
      <c r="KJ38" s="50"/>
      <c r="KK38" s="50"/>
      <c r="KL38" s="50"/>
      <c r="KM38" s="50"/>
      <c r="KN38" s="50"/>
      <c r="KO38" s="50"/>
      <c r="KP38" s="50"/>
      <c r="KQ38" s="50"/>
      <c r="KR38" s="50"/>
      <c r="KS38" s="50"/>
      <c r="KT38" s="50"/>
      <c r="KU38" s="50"/>
      <c r="KV38" s="50"/>
      <c r="KW38" s="50"/>
      <c r="KX38" s="50"/>
      <c r="KY38" s="50"/>
      <c r="KZ38" s="50"/>
      <c r="LA38" s="50"/>
      <c r="LB38" s="50"/>
      <c r="LC38" s="50"/>
      <c r="LD38" s="50"/>
      <c r="LE38" s="50"/>
      <c r="LF38" s="50"/>
      <c r="LG38" s="50"/>
      <c r="LH38" s="50"/>
      <c r="LI38" s="50"/>
      <c r="LJ38" s="50"/>
      <c r="LK38" s="50"/>
      <c r="LL38" s="50"/>
      <c r="LM38" s="50"/>
      <c r="LN38" s="50"/>
      <c r="LO38" s="50"/>
      <c r="LP38" s="50"/>
      <c r="LQ38" s="50"/>
      <c r="LR38" s="50"/>
      <c r="LS38" s="50"/>
      <c r="LT38" s="50"/>
      <c r="LU38" s="50"/>
      <c r="LV38" s="50"/>
      <c r="LW38" s="50"/>
      <c r="LX38" s="50"/>
      <c r="LY38" s="50"/>
      <c r="LZ38" s="50"/>
      <c r="MA38" s="50"/>
      <c r="MB38" s="50"/>
      <c r="MC38" s="50"/>
      <c r="MD38" s="50"/>
      <c r="ME38" s="50"/>
      <c r="MF38" s="50"/>
      <c r="MG38" s="50"/>
      <c r="MH38" s="50"/>
      <c r="MI38" s="50"/>
      <c r="MJ38" s="50"/>
      <c r="MK38" s="50"/>
      <c r="ML38" s="50"/>
      <c r="MM38" s="50"/>
      <c r="MN38" s="50"/>
      <c r="MO38" s="50"/>
      <c r="MP38" s="50"/>
      <c r="MQ38" s="50"/>
      <c r="MR38" s="50"/>
      <c r="MS38" s="50"/>
      <c r="MT38" s="50"/>
      <c r="MU38" s="50"/>
      <c r="MV38" s="50"/>
      <c r="MW38" s="50"/>
      <c r="MX38" s="50"/>
      <c r="MY38" s="50"/>
      <c r="MZ38" s="50"/>
      <c r="NA38" s="50"/>
      <c r="NB38" s="50"/>
      <c r="NC38" s="50"/>
      <c r="ND38" s="50"/>
      <c r="NE38" s="50"/>
      <c r="NF38" s="50"/>
      <c r="NG38" s="50"/>
      <c r="NH38" s="50"/>
      <c r="NI38" s="50"/>
      <c r="NJ38" s="50"/>
      <c r="NK38" s="50"/>
      <c r="NL38" s="50"/>
      <c r="NM38" s="50"/>
      <c r="NN38" s="50"/>
      <c r="NO38" s="50"/>
      <c r="NP38" s="50"/>
      <c r="NQ38" s="50"/>
      <c r="NR38" s="50"/>
      <c r="NS38" s="50"/>
      <c r="NT38" s="50"/>
      <c r="NU38" s="50"/>
      <c r="NV38" s="50"/>
      <c r="NW38" s="50"/>
      <c r="NX38" s="50"/>
      <c r="NY38" s="50"/>
      <c r="NZ38" s="50"/>
      <c r="OA38" s="50"/>
      <c r="OB38" s="50"/>
      <c r="OC38" s="50"/>
      <c r="OD38" s="68"/>
      <c r="OE38" s="68"/>
      <c r="OF38" s="68"/>
      <c r="OG38" s="68"/>
      <c r="OH38" s="68"/>
      <c r="OI38" s="68"/>
      <c r="OJ38" s="68"/>
      <c r="OK38" s="68"/>
      <c r="OL38" s="50"/>
      <c r="OM38" s="50"/>
      <c r="ON38" s="50"/>
      <c r="OO38" s="50"/>
      <c r="OP38" s="50"/>
      <c r="OQ38" s="50"/>
      <c r="OR38" s="50"/>
      <c r="OS38" s="50"/>
    </row>
    <row r="39" spans="1:409" s="58" customFormat="1" x14ac:dyDescent="0.2">
      <c r="A39" s="8" t="s">
        <v>385</v>
      </c>
      <c r="B39" s="30" t="s">
        <v>653</v>
      </c>
      <c r="C39" s="57" t="s">
        <v>48</v>
      </c>
      <c r="D39" s="57"/>
      <c r="E39" s="11">
        <v>6.2</v>
      </c>
      <c r="F39" s="11">
        <v>0</v>
      </c>
      <c r="G39" s="11">
        <v>0.124</v>
      </c>
      <c r="H39" s="11">
        <v>1.86</v>
      </c>
      <c r="I39" s="11">
        <v>1.86</v>
      </c>
      <c r="J39" s="11">
        <v>1.24</v>
      </c>
      <c r="K39" s="11">
        <v>0.62</v>
      </c>
      <c r="L39" s="11">
        <v>6.2E-2</v>
      </c>
      <c r="M39" s="14"/>
      <c r="N39" s="14">
        <v>557</v>
      </c>
      <c r="O39" s="14">
        <v>711</v>
      </c>
      <c r="P39" s="14">
        <v>923</v>
      </c>
      <c r="Q39" s="14">
        <v>1242</v>
      </c>
      <c r="R39" s="14">
        <v>1310</v>
      </c>
      <c r="S39" s="66"/>
      <c r="T39" s="66"/>
      <c r="U39" s="66"/>
      <c r="V39" s="66"/>
      <c r="W39" s="66"/>
      <c r="X39" s="66"/>
      <c r="Y39" s="66"/>
      <c r="Z39" s="70"/>
      <c r="AA39" s="70"/>
      <c r="AB39" s="50"/>
      <c r="AC39" s="35"/>
      <c r="AD39" s="35"/>
      <c r="AE39" s="35"/>
      <c r="AF39" s="35"/>
      <c r="AG39" s="35"/>
      <c r="AH39" s="35"/>
      <c r="AI39" s="35"/>
      <c r="AJ39" s="35"/>
      <c r="AK39" s="35"/>
      <c r="AL39" s="35"/>
      <c r="AM39" s="35"/>
      <c r="AN39" s="35"/>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c r="BM39" s="50"/>
      <c r="BN39" s="50"/>
      <c r="BO39" s="50"/>
      <c r="BP39" s="50"/>
      <c r="BQ39" s="50"/>
      <c r="BR39" s="50"/>
      <c r="BS39" s="50"/>
      <c r="BT39" s="50"/>
      <c r="BU39" s="50"/>
      <c r="BV39" s="50"/>
      <c r="BW39" s="50"/>
      <c r="BX39" s="50"/>
      <c r="BY39" s="50"/>
      <c r="BZ39" s="50"/>
      <c r="CA39" s="50"/>
      <c r="CB39" s="50"/>
      <c r="CC39" s="50"/>
      <c r="CD39" s="50"/>
      <c r="CE39" s="50"/>
      <c r="CF39" s="50"/>
      <c r="CG39" s="50"/>
      <c r="CH39" s="50"/>
      <c r="CI39" s="50"/>
      <c r="CJ39" s="50"/>
      <c r="CK39" s="50"/>
      <c r="CL39" s="50"/>
      <c r="CM39" s="50"/>
      <c r="CN39" s="50"/>
      <c r="CO39" s="50"/>
      <c r="CP39" s="50"/>
      <c r="CQ39" s="50"/>
      <c r="CR39" s="50"/>
      <c r="CS39" s="50"/>
      <c r="CT39" s="50"/>
      <c r="CU39" s="50"/>
      <c r="CV39" s="50"/>
      <c r="CW39" s="50"/>
      <c r="CX39" s="50"/>
      <c r="CY39" s="50"/>
      <c r="CZ39" s="50"/>
      <c r="DA39" s="50"/>
      <c r="DB39" s="50"/>
      <c r="DC39" s="50"/>
      <c r="DD39" s="50"/>
      <c r="DE39" s="50"/>
      <c r="DF39" s="50"/>
      <c r="DG39" s="50"/>
      <c r="DH39" s="50"/>
      <c r="DI39" s="50"/>
      <c r="DJ39" s="50"/>
      <c r="DK39" s="50"/>
      <c r="DL39" s="50"/>
      <c r="DM39" s="50"/>
      <c r="DN39" s="50"/>
      <c r="DO39" s="50"/>
      <c r="DP39" s="50"/>
      <c r="DQ39" s="50"/>
      <c r="DR39" s="50"/>
      <c r="DS39" s="50"/>
      <c r="DT39" s="50"/>
      <c r="DU39" s="50"/>
      <c r="DV39" s="50"/>
      <c r="DW39" s="50"/>
      <c r="DX39" s="50"/>
      <c r="DY39" s="50"/>
      <c r="DZ39" s="50"/>
      <c r="EA39" s="50"/>
      <c r="EB39" s="50"/>
      <c r="EC39" s="50"/>
      <c r="ED39" s="50"/>
      <c r="EE39" s="50"/>
      <c r="EF39" s="50"/>
      <c r="EG39" s="50"/>
      <c r="EH39" s="50"/>
      <c r="EI39" s="50"/>
      <c r="EJ39" s="50"/>
      <c r="EK39" s="50"/>
      <c r="EL39" s="50"/>
      <c r="EM39" s="50"/>
      <c r="EN39" s="50"/>
      <c r="EO39" s="50"/>
      <c r="EP39" s="50"/>
      <c r="EQ39" s="50"/>
      <c r="ER39" s="50"/>
      <c r="ES39" s="50"/>
      <c r="ET39" s="50"/>
      <c r="EU39" s="50"/>
      <c r="EV39" s="50"/>
      <c r="EW39" s="50"/>
      <c r="EX39" s="50"/>
      <c r="EY39" s="50"/>
      <c r="EZ39" s="50"/>
      <c r="FA39" s="50"/>
      <c r="FB39" s="50"/>
      <c r="FC39" s="50"/>
      <c r="FD39" s="50"/>
      <c r="FE39" s="50"/>
      <c r="FF39" s="50"/>
      <c r="FG39" s="50"/>
      <c r="FH39" s="50"/>
      <c r="FI39" s="50"/>
      <c r="FJ39" s="50"/>
      <c r="FK39" s="50"/>
      <c r="FL39" s="50"/>
      <c r="FM39" s="50"/>
      <c r="FN39" s="50"/>
      <c r="FO39" s="50"/>
      <c r="FP39" s="50"/>
      <c r="FQ39" s="50"/>
      <c r="FR39" s="50"/>
      <c r="FS39" s="50"/>
      <c r="FT39" s="50"/>
      <c r="FU39" s="50"/>
      <c r="FV39" s="50"/>
      <c r="FW39" s="50"/>
      <c r="FX39" s="50"/>
      <c r="FY39" s="50"/>
      <c r="FZ39" s="50"/>
      <c r="GA39" s="50"/>
      <c r="GB39" s="50"/>
      <c r="GC39" s="50"/>
      <c r="GD39" s="50"/>
      <c r="GE39" s="50"/>
      <c r="GF39" s="50"/>
      <c r="GG39" s="50"/>
      <c r="GH39" s="50"/>
      <c r="GI39" s="50"/>
      <c r="GJ39" s="50"/>
      <c r="GK39" s="50"/>
      <c r="GL39" s="50"/>
      <c r="GM39" s="50"/>
      <c r="GN39" s="50"/>
      <c r="GO39" s="50"/>
      <c r="GP39" s="50"/>
      <c r="GQ39" s="50"/>
      <c r="GR39" s="50"/>
      <c r="GS39" s="50"/>
      <c r="GT39" s="50"/>
      <c r="GU39" s="50"/>
      <c r="GV39" s="50"/>
      <c r="GW39" s="50"/>
      <c r="GX39" s="50"/>
      <c r="GY39" s="50"/>
      <c r="GZ39" s="50"/>
      <c r="HA39" s="50"/>
      <c r="HB39" s="50"/>
      <c r="HC39" s="50"/>
      <c r="HD39" s="50"/>
      <c r="HE39" s="50"/>
      <c r="HF39" s="50"/>
      <c r="HG39" s="50"/>
      <c r="HH39" s="50"/>
      <c r="HI39" s="50"/>
      <c r="HJ39" s="50"/>
      <c r="HK39" s="50"/>
      <c r="HL39" s="50"/>
      <c r="HM39" s="50"/>
      <c r="HN39" s="50"/>
      <c r="HO39" s="50"/>
      <c r="HP39" s="50"/>
      <c r="HQ39" s="50"/>
      <c r="HR39" s="50"/>
      <c r="HS39" s="50"/>
      <c r="HT39" s="50"/>
      <c r="HU39" s="50"/>
      <c r="HV39" s="50"/>
      <c r="HW39" s="50"/>
      <c r="HX39" s="50"/>
      <c r="HY39" s="50"/>
      <c r="HZ39" s="50"/>
      <c r="IA39" s="50"/>
      <c r="IB39" s="50"/>
      <c r="IC39" s="50"/>
      <c r="ID39" s="50"/>
      <c r="IE39" s="50"/>
      <c r="IF39" s="50"/>
      <c r="IG39" s="50"/>
      <c r="IH39" s="50"/>
      <c r="II39" s="50"/>
      <c r="IJ39" s="50"/>
      <c r="IK39" s="50"/>
      <c r="IL39" s="50"/>
      <c r="IM39" s="50"/>
      <c r="IN39" s="50"/>
      <c r="IO39" s="50"/>
      <c r="IP39" s="50"/>
      <c r="IQ39" s="50"/>
      <c r="IR39" s="50"/>
      <c r="IS39" s="50"/>
      <c r="IT39" s="50"/>
      <c r="IU39" s="50"/>
      <c r="IV39" s="50"/>
      <c r="IW39" s="50"/>
      <c r="IX39" s="50"/>
      <c r="IY39" s="50"/>
      <c r="IZ39" s="50"/>
      <c r="JA39" s="50"/>
      <c r="JB39" s="50"/>
      <c r="JC39" s="50"/>
      <c r="JD39" s="50"/>
      <c r="JE39" s="50"/>
      <c r="JF39" s="50"/>
      <c r="JG39" s="50"/>
      <c r="JH39" s="50"/>
      <c r="JI39" s="50"/>
      <c r="JJ39" s="50"/>
      <c r="JK39" s="50"/>
      <c r="JL39" s="50"/>
      <c r="JM39" s="50"/>
      <c r="JN39" s="50"/>
      <c r="JO39" s="50"/>
      <c r="JP39" s="50"/>
      <c r="JQ39" s="50"/>
      <c r="JR39" s="50"/>
      <c r="JS39" s="50"/>
      <c r="JT39" s="50"/>
      <c r="JU39" s="50"/>
      <c r="JV39" s="50"/>
      <c r="JW39" s="50"/>
      <c r="JX39" s="50"/>
      <c r="JY39" s="50"/>
      <c r="JZ39" s="50"/>
      <c r="KA39" s="50"/>
      <c r="KB39" s="50"/>
      <c r="KC39" s="50"/>
      <c r="KD39" s="50"/>
      <c r="KE39" s="50"/>
      <c r="KF39" s="50"/>
      <c r="KG39" s="50"/>
      <c r="KH39" s="50"/>
      <c r="KI39" s="50"/>
      <c r="KJ39" s="50"/>
      <c r="KK39" s="50"/>
      <c r="KL39" s="50"/>
      <c r="KM39" s="50"/>
      <c r="KN39" s="50"/>
      <c r="KO39" s="50"/>
      <c r="KP39" s="50"/>
      <c r="KQ39" s="50"/>
      <c r="KR39" s="50"/>
      <c r="KS39" s="50"/>
      <c r="KT39" s="50"/>
      <c r="KU39" s="50"/>
      <c r="KV39" s="50"/>
      <c r="KW39" s="50"/>
      <c r="KX39" s="50"/>
      <c r="KY39" s="50"/>
      <c r="KZ39" s="50"/>
      <c r="LA39" s="50"/>
      <c r="LB39" s="50"/>
      <c r="LC39" s="50"/>
      <c r="LD39" s="50"/>
      <c r="LE39" s="50"/>
      <c r="LF39" s="50"/>
      <c r="LG39" s="50"/>
      <c r="LH39" s="50"/>
      <c r="LI39" s="50"/>
      <c r="LJ39" s="50"/>
      <c r="LK39" s="50"/>
      <c r="LL39" s="50"/>
      <c r="LM39" s="50"/>
      <c r="LN39" s="50"/>
      <c r="LO39" s="50"/>
      <c r="LP39" s="50"/>
      <c r="LQ39" s="50"/>
      <c r="LR39" s="50"/>
      <c r="LS39" s="50"/>
      <c r="LT39" s="50"/>
      <c r="LU39" s="50"/>
      <c r="LV39" s="50"/>
      <c r="LW39" s="50"/>
      <c r="LX39" s="50"/>
      <c r="LY39" s="50"/>
      <c r="LZ39" s="50"/>
      <c r="MA39" s="50"/>
      <c r="MB39" s="50"/>
      <c r="MC39" s="50"/>
      <c r="MD39" s="50"/>
      <c r="ME39" s="50"/>
      <c r="MF39" s="50"/>
      <c r="MG39" s="50"/>
      <c r="MH39" s="50"/>
      <c r="MI39" s="50"/>
      <c r="MJ39" s="50"/>
      <c r="MK39" s="50"/>
      <c r="ML39" s="50"/>
      <c r="MM39" s="50"/>
      <c r="MN39" s="50"/>
      <c r="MO39" s="50"/>
      <c r="MP39" s="50"/>
      <c r="MQ39" s="50"/>
      <c r="MR39" s="50"/>
      <c r="MS39" s="50"/>
      <c r="MT39" s="50"/>
      <c r="MU39" s="50"/>
      <c r="MV39" s="50"/>
      <c r="MW39" s="50"/>
      <c r="MX39" s="50"/>
      <c r="MY39" s="50"/>
      <c r="MZ39" s="50"/>
      <c r="NA39" s="50"/>
      <c r="NB39" s="50"/>
      <c r="NC39" s="50"/>
      <c r="ND39" s="50"/>
      <c r="NE39" s="50"/>
      <c r="NF39" s="50"/>
      <c r="NG39" s="50"/>
      <c r="NH39" s="50"/>
      <c r="NI39" s="50"/>
      <c r="NJ39" s="50"/>
      <c r="NK39" s="50"/>
      <c r="NL39" s="50"/>
      <c r="NM39" s="50"/>
      <c r="NN39" s="50"/>
      <c r="NO39" s="50"/>
      <c r="NP39" s="50"/>
      <c r="NQ39" s="50"/>
      <c r="NR39" s="50"/>
      <c r="NS39" s="50"/>
      <c r="NT39" s="50"/>
      <c r="NU39" s="50"/>
      <c r="NV39" s="50"/>
      <c r="NW39" s="50"/>
      <c r="NX39" s="50"/>
      <c r="NY39" s="50"/>
      <c r="NZ39" s="50"/>
      <c r="OA39" s="50"/>
      <c r="OB39" s="50"/>
      <c r="OC39" s="50"/>
      <c r="OD39" s="68"/>
      <c r="OE39" s="68"/>
      <c r="OF39" s="68"/>
      <c r="OG39" s="68"/>
      <c r="OH39" s="68"/>
      <c r="OI39" s="68"/>
      <c r="OJ39" s="68"/>
      <c r="OK39" s="68"/>
      <c r="OL39" s="68"/>
      <c r="OM39" s="68"/>
      <c r="ON39" s="68"/>
      <c r="OO39" s="68"/>
      <c r="OP39" s="68"/>
      <c r="OQ39" s="68"/>
      <c r="OR39" s="68"/>
      <c r="OS39" s="68"/>
    </row>
    <row r="40" spans="1:409" s="58" customFormat="1" x14ac:dyDescent="0.2">
      <c r="A40" s="8" t="s">
        <v>561</v>
      </c>
      <c r="B40" s="30" t="s">
        <v>654</v>
      </c>
      <c r="C40" s="57" t="s">
        <v>47</v>
      </c>
      <c r="D40" s="57"/>
      <c r="E40" s="11"/>
      <c r="F40" s="11"/>
      <c r="G40" s="11"/>
      <c r="H40" s="11"/>
      <c r="I40" s="11"/>
      <c r="J40" s="11"/>
      <c r="K40" s="11"/>
      <c r="L40" s="11"/>
      <c r="M40" s="14"/>
      <c r="N40" s="14"/>
      <c r="O40" s="14"/>
      <c r="P40" s="14"/>
      <c r="Q40" s="14"/>
      <c r="R40" s="14"/>
      <c r="S40" s="66"/>
      <c r="T40" s="66"/>
      <c r="U40" s="66"/>
      <c r="V40" s="66"/>
      <c r="W40" s="66"/>
      <c r="X40" s="66"/>
      <c r="Y40" s="66"/>
      <c r="Z40" s="70"/>
      <c r="AA40" s="70"/>
      <c r="AB40" s="50"/>
      <c r="AC40" s="35"/>
      <c r="AD40" s="35"/>
      <c r="AE40" s="35"/>
      <c r="AF40" s="35"/>
      <c r="AG40" s="35"/>
      <c r="AH40" s="35"/>
      <c r="AI40" s="35"/>
      <c r="AJ40" s="35"/>
      <c r="AK40" s="35"/>
      <c r="AL40" s="35"/>
      <c r="AM40" s="35"/>
      <c r="AN40" s="35"/>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c r="DJ40" s="50"/>
      <c r="DK40" s="50"/>
      <c r="DL40" s="50"/>
      <c r="DM40" s="50"/>
      <c r="DN40" s="50"/>
      <c r="DO40" s="50"/>
      <c r="DP40" s="50"/>
      <c r="DQ40" s="50"/>
      <c r="DR40" s="50"/>
      <c r="DS40" s="50"/>
      <c r="DT40" s="50"/>
      <c r="DU40" s="50"/>
      <c r="DV40" s="50"/>
      <c r="DW40" s="50"/>
      <c r="DX40" s="50"/>
      <c r="DY40" s="50"/>
      <c r="DZ40" s="50"/>
      <c r="EA40" s="50"/>
      <c r="EB40" s="50"/>
      <c r="EC40" s="50"/>
      <c r="ED40" s="50"/>
      <c r="EE40" s="50"/>
      <c r="EF40" s="50"/>
      <c r="EG40" s="50"/>
      <c r="EH40" s="50"/>
      <c r="EI40" s="50"/>
      <c r="EJ40" s="50"/>
      <c r="EK40" s="50"/>
      <c r="EL40" s="50"/>
      <c r="EM40" s="50"/>
      <c r="EN40" s="50"/>
      <c r="EO40" s="50"/>
      <c r="EP40" s="50"/>
      <c r="EQ40" s="50"/>
      <c r="ER40" s="50"/>
      <c r="ES40" s="50"/>
      <c r="ET40" s="50"/>
      <c r="EU40" s="50"/>
      <c r="EV40" s="50"/>
      <c r="EW40" s="50"/>
      <c r="EX40" s="50"/>
      <c r="EY40" s="50"/>
      <c r="EZ40" s="50"/>
      <c r="FA40" s="50"/>
      <c r="FB40" s="50"/>
      <c r="FC40" s="50"/>
      <c r="FD40" s="50"/>
      <c r="FE40" s="50"/>
      <c r="FF40" s="50"/>
      <c r="FG40" s="50"/>
      <c r="FH40" s="50"/>
      <c r="FI40" s="50"/>
      <c r="FJ40" s="50"/>
      <c r="FK40" s="50"/>
      <c r="FL40" s="50"/>
      <c r="FM40" s="50"/>
      <c r="FN40" s="50"/>
      <c r="FO40" s="50"/>
      <c r="FP40" s="50"/>
      <c r="FQ40" s="50"/>
      <c r="FR40" s="50"/>
      <c r="FS40" s="50"/>
      <c r="FT40" s="50"/>
      <c r="FU40" s="50"/>
      <c r="FV40" s="50"/>
      <c r="FW40" s="50"/>
      <c r="FX40" s="50"/>
      <c r="FY40" s="50"/>
      <c r="FZ40" s="50"/>
      <c r="GA40" s="50"/>
      <c r="GB40" s="50"/>
      <c r="GC40" s="50"/>
      <c r="GD40" s="50"/>
      <c r="GE40" s="50"/>
      <c r="GF40" s="50"/>
      <c r="GG40" s="50"/>
      <c r="GH40" s="50"/>
      <c r="GI40" s="50"/>
      <c r="GJ40" s="50"/>
      <c r="GK40" s="50"/>
      <c r="GL40" s="50"/>
      <c r="GM40" s="50"/>
      <c r="GN40" s="50"/>
      <c r="GO40" s="50"/>
      <c r="GP40" s="50"/>
      <c r="GQ40" s="50"/>
      <c r="GR40" s="50"/>
      <c r="GS40" s="50"/>
      <c r="GT40" s="50"/>
      <c r="GU40" s="50"/>
      <c r="GV40" s="50"/>
      <c r="GW40" s="50"/>
      <c r="GX40" s="50"/>
      <c r="GY40" s="50"/>
      <c r="GZ40" s="50"/>
      <c r="HA40" s="50"/>
      <c r="HB40" s="50"/>
      <c r="HC40" s="50"/>
      <c r="HD40" s="50"/>
      <c r="HE40" s="50"/>
      <c r="HF40" s="50"/>
      <c r="HG40" s="50"/>
      <c r="HH40" s="50"/>
      <c r="HI40" s="50"/>
      <c r="HJ40" s="50"/>
      <c r="HK40" s="50"/>
      <c r="HL40" s="50"/>
      <c r="HM40" s="50"/>
      <c r="HN40" s="50"/>
      <c r="HO40" s="50"/>
      <c r="HP40" s="50"/>
      <c r="HQ40" s="50"/>
      <c r="HR40" s="50"/>
      <c r="HS40" s="50"/>
      <c r="HT40" s="50"/>
      <c r="HU40" s="50"/>
      <c r="HV40" s="50"/>
      <c r="HW40" s="50"/>
      <c r="HX40" s="50"/>
      <c r="HY40" s="50"/>
      <c r="HZ40" s="50"/>
      <c r="IA40" s="50"/>
      <c r="IB40" s="50"/>
      <c r="IC40" s="50"/>
      <c r="ID40" s="50"/>
      <c r="IE40" s="50"/>
      <c r="IF40" s="50"/>
      <c r="IG40" s="50"/>
      <c r="IH40" s="50"/>
      <c r="II40" s="50"/>
      <c r="IJ40" s="50"/>
      <c r="IK40" s="50"/>
      <c r="IL40" s="50"/>
      <c r="IM40" s="50"/>
      <c r="IN40" s="50"/>
      <c r="IO40" s="50"/>
      <c r="IP40" s="50"/>
      <c r="IQ40" s="50"/>
      <c r="IR40" s="50"/>
      <c r="IS40" s="50"/>
      <c r="IT40" s="50"/>
      <c r="IU40" s="50"/>
      <c r="IV40" s="50"/>
      <c r="IW40" s="50"/>
      <c r="IX40" s="50"/>
      <c r="IY40" s="50"/>
      <c r="IZ40" s="50"/>
      <c r="JA40" s="50"/>
      <c r="JB40" s="50"/>
      <c r="JC40" s="50"/>
      <c r="JD40" s="50"/>
      <c r="JE40" s="50"/>
      <c r="JF40" s="50"/>
      <c r="JG40" s="50"/>
      <c r="JH40" s="50"/>
      <c r="JI40" s="50"/>
      <c r="JJ40" s="50"/>
      <c r="JK40" s="50"/>
      <c r="JL40" s="50"/>
      <c r="JM40" s="50"/>
      <c r="JN40" s="50"/>
      <c r="JO40" s="50"/>
      <c r="JP40" s="50"/>
      <c r="JQ40" s="50"/>
      <c r="JR40" s="50"/>
      <c r="JS40" s="50"/>
      <c r="JT40" s="50"/>
      <c r="JU40" s="50"/>
      <c r="JV40" s="50"/>
      <c r="JW40" s="50"/>
      <c r="JX40" s="50"/>
      <c r="JY40" s="50"/>
      <c r="JZ40" s="50"/>
      <c r="KA40" s="50"/>
      <c r="KB40" s="50"/>
      <c r="KC40" s="50"/>
      <c r="KD40" s="50"/>
      <c r="KE40" s="50"/>
      <c r="KF40" s="50"/>
      <c r="KG40" s="50"/>
      <c r="KH40" s="50"/>
      <c r="KI40" s="50"/>
      <c r="KJ40" s="50"/>
      <c r="KK40" s="50"/>
      <c r="KL40" s="50"/>
      <c r="KM40" s="50"/>
      <c r="KN40" s="50"/>
      <c r="KO40" s="50"/>
      <c r="KP40" s="50"/>
      <c r="KQ40" s="50"/>
      <c r="KR40" s="50"/>
      <c r="KS40" s="50"/>
      <c r="KT40" s="50"/>
      <c r="KU40" s="50"/>
      <c r="KV40" s="50"/>
      <c r="KW40" s="50"/>
      <c r="KX40" s="50"/>
      <c r="KY40" s="50"/>
      <c r="KZ40" s="50"/>
      <c r="LA40" s="50"/>
      <c r="LB40" s="50"/>
      <c r="LC40" s="50"/>
      <c r="LD40" s="50"/>
      <c r="LE40" s="50"/>
      <c r="LF40" s="50"/>
      <c r="LG40" s="50"/>
      <c r="LH40" s="50"/>
      <c r="LI40" s="50"/>
      <c r="LJ40" s="50"/>
      <c r="LK40" s="50"/>
      <c r="LL40" s="50"/>
      <c r="LM40" s="50"/>
      <c r="LN40" s="50"/>
      <c r="LO40" s="50"/>
      <c r="LP40" s="50"/>
      <c r="LQ40" s="50"/>
      <c r="LR40" s="50"/>
      <c r="LS40" s="50"/>
      <c r="LT40" s="50"/>
      <c r="LU40" s="50"/>
      <c r="LV40" s="50"/>
      <c r="LW40" s="50"/>
      <c r="LX40" s="50"/>
      <c r="LY40" s="50"/>
      <c r="LZ40" s="50"/>
      <c r="MA40" s="50"/>
      <c r="MB40" s="50"/>
      <c r="MC40" s="50"/>
      <c r="MD40" s="50"/>
      <c r="ME40" s="50"/>
      <c r="MF40" s="50"/>
      <c r="MG40" s="50"/>
      <c r="MH40" s="50"/>
      <c r="MI40" s="50"/>
      <c r="MJ40" s="50"/>
      <c r="MK40" s="50"/>
      <c r="ML40" s="50"/>
      <c r="MM40" s="50"/>
      <c r="MN40" s="50"/>
      <c r="MO40" s="50"/>
      <c r="MP40" s="50"/>
      <c r="MQ40" s="50"/>
      <c r="MR40" s="50"/>
      <c r="MS40" s="50"/>
      <c r="MT40" s="50"/>
      <c r="MU40" s="50"/>
      <c r="MV40" s="50"/>
      <c r="MW40" s="50"/>
      <c r="MX40" s="50"/>
      <c r="MY40" s="50"/>
      <c r="MZ40" s="50"/>
      <c r="NA40" s="50"/>
      <c r="NB40" s="50"/>
      <c r="NC40" s="50"/>
      <c r="ND40" s="50"/>
      <c r="NE40" s="50"/>
      <c r="NF40" s="50"/>
      <c r="NG40" s="50"/>
      <c r="NH40" s="50"/>
      <c r="NI40" s="50"/>
      <c r="NJ40" s="50"/>
      <c r="NK40" s="50"/>
      <c r="NL40" s="50"/>
      <c r="NM40" s="50"/>
      <c r="NN40" s="50"/>
      <c r="NO40" s="50"/>
      <c r="NP40" s="50"/>
      <c r="NQ40" s="50"/>
      <c r="NR40" s="50"/>
      <c r="NS40" s="50"/>
      <c r="NT40" s="50"/>
      <c r="NU40" s="50"/>
      <c r="NV40" s="50"/>
      <c r="NW40" s="50"/>
      <c r="NX40" s="50"/>
      <c r="NY40" s="50"/>
      <c r="NZ40" s="50"/>
      <c r="OA40" s="50"/>
      <c r="OB40" s="50"/>
      <c r="OC40" s="50"/>
      <c r="OD40" s="68"/>
      <c r="OE40" s="68"/>
      <c r="OF40" s="68"/>
      <c r="OG40" s="68"/>
      <c r="OH40" s="68"/>
      <c r="OI40" s="68"/>
      <c r="OJ40" s="68"/>
      <c r="OK40" s="68"/>
      <c r="OL40" s="68"/>
      <c r="OM40" s="68"/>
      <c r="ON40" s="68"/>
      <c r="OO40" s="68"/>
      <c r="OP40" s="68"/>
      <c r="OQ40" s="68"/>
      <c r="OR40" s="68"/>
      <c r="OS40" s="68"/>
    </row>
    <row r="41" spans="1:409" s="68" customFormat="1" x14ac:dyDescent="0.2">
      <c r="A41" s="8" t="s">
        <v>561</v>
      </c>
      <c r="B41" s="30" t="s">
        <v>655</v>
      </c>
      <c r="C41" s="57" t="s">
        <v>46</v>
      </c>
      <c r="D41" s="57"/>
      <c r="E41" s="11"/>
      <c r="F41" s="11"/>
      <c r="G41" s="11"/>
      <c r="H41" s="11"/>
      <c r="I41" s="11"/>
      <c r="J41" s="11"/>
      <c r="K41" s="11"/>
      <c r="L41" s="11"/>
      <c r="M41" s="14"/>
      <c r="N41" s="14"/>
      <c r="O41" s="14"/>
      <c r="P41" s="14"/>
      <c r="Q41" s="14"/>
      <c r="R41" s="14"/>
      <c r="S41" s="66"/>
      <c r="T41" s="66"/>
      <c r="U41" s="66"/>
      <c r="V41" s="66"/>
      <c r="W41" s="66"/>
      <c r="X41" s="66"/>
      <c r="Y41" s="66"/>
      <c r="Z41" s="70"/>
      <c r="AA41" s="70"/>
      <c r="AB41" s="50"/>
      <c r="AC41" s="35"/>
      <c r="AD41" s="35"/>
      <c r="AE41" s="35"/>
      <c r="AF41" s="35"/>
      <c r="AG41" s="35"/>
      <c r="AH41" s="35"/>
      <c r="AI41" s="35"/>
      <c r="AJ41" s="35"/>
      <c r="AK41" s="35"/>
      <c r="AL41" s="35"/>
      <c r="AM41" s="35"/>
      <c r="AN41" s="35"/>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c r="IJ41" s="50"/>
      <c r="IK41" s="50"/>
      <c r="IL41" s="50"/>
      <c r="IM41" s="50"/>
      <c r="IN41" s="50"/>
      <c r="IO41" s="50"/>
      <c r="IP41" s="50"/>
      <c r="IQ41" s="50"/>
      <c r="IR41" s="50"/>
      <c r="IS41" s="50"/>
      <c r="IT41" s="50"/>
      <c r="IU41" s="50"/>
      <c r="IV41" s="50"/>
      <c r="IW41" s="50"/>
      <c r="IX41" s="50"/>
      <c r="IY41" s="50"/>
      <c r="IZ41" s="50"/>
      <c r="JA41" s="50"/>
      <c r="JB41" s="50"/>
      <c r="JC41" s="50"/>
      <c r="JD41" s="50"/>
      <c r="JE41" s="50"/>
      <c r="JF41" s="50"/>
      <c r="JG41" s="50"/>
      <c r="JH41" s="50"/>
      <c r="JI41" s="50"/>
      <c r="JJ41" s="50"/>
      <c r="JK41" s="50"/>
      <c r="JL41" s="50"/>
      <c r="JM41" s="50"/>
      <c r="JN41" s="50"/>
      <c r="JO41" s="50"/>
      <c r="JP41" s="50"/>
      <c r="JQ41" s="50"/>
      <c r="JR41" s="50"/>
      <c r="JS41" s="50"/>
      <c r="JT41" s="50"/>
      <c r="JU41" s="50"/>
      <c r="JV41" s="50"/>
      <c r="JW41" s="50"/>
      <c r="JX41" s="50"/>
      <c r="JY41" s="50"/>
      <c r="JZ41" s="50"/>
      <c r="KA41" s="50"/>
      <c r="KB41" s="50"/>
      <c r="KC41" s="50"/>
      <c r="KD41" s="50"/>
      <c r="KE41" s="50"/>
      <c r="KF41" s="50"/>
      <c r="KG41" s="50"/>
      <c r="KH41" s="50"/>
      <c r="KI41" s="50"/>
      <c r="KJ41" s="50"/>
      <c r="KK41" s="50"/>
      <c r="KL41" s="50"/>
      <c r="KM41" s="50"/>
      <c r="KN41" s="50"/>
      <c r="KO41" s="50"/>
      <c r="KP41" s="50"/>
      <c r="KQ41" s="50"/>
      <c r="KR41" s="50"/>
      <c r="KS41" s="50"/>
      <c r="KT41" s="50"/>
      <c r="KU41" s="50"/>
      <c r="KV41" s="50"/>
      <c r="KW41" s="50"/>
      <c r="KX41" s="50"/>
      <c r="KY41" s="50"/>
      <c r="KZ41" s="50"/>
      <c r="LA41" s="50"/>
      <c r="LB41" s="50"/>
      <c r="LC41" s="50"/>
      <c r="LD41" s="50"/>
      <c r="LE41" s="50"/>
      <c r="LF41" s="50"/>
      <c r="LG41" s="50"/>
      <c r="LH41" s="50"/>
      <c r="LI41" s="50"/>
      <c r="LJ41" s="50"/>
      <c r="LK41" s="50"/>
      <c r="LL41" s="50"/>
      <c r="LM41" s="50"/>
      <c r="LN41" s="50"/>
      <c r="LO41" s="50"/>
      <c r="LP41" s="50"/>
      <c r="LQ41" s="50"/>
      <c r="LR41" s="50"/>
      <c r="LS41" s="50"/>
      <c r="LT41" s="50"/>
      <c r="LU41" s="50"/>
      <c r="LV41" s="50"/>
      <c r="LW41" s="50"/>
      <c r="LX41" s="50"/>
      <c r="LY41" s="50"/>
      <c r="LZ41" s="50"/>
      <c r="MA41" s="50"/>
      <c r="MB41" s="50"/>
      <c r="MC41" s="50"/>
      <c r="MD41" s="50"/>
      <c r="ME41" s="50"/>
      <c r="MF41" s="50"/>
      <c r="MG41" s="50"/>
      <c r="MH41" s="50"/>
      <c r="MI41" s="50"/>
      <c r="MJ41" s="50"/>
      <c r="MK41" s="50"/>
      <c r="ML41" s="50"/>
      <c r="MM41" s="50"/>
      <c r="MN41" s="50"/>
      <c r="MO41" s="50"/>
      <c r="MP41" s="50"/>
      <c r="MQ41" s="50"/>
      <c r="MR41" s="50"/>
      <c r="MS41" s="50"/>
      <c r="MT41" s="50"/>
      <c r="MU41" s="50"/>
      <c r="MV41" s="50"/>
      <c r="MW41" s="50"/>
      <c r="MX41" s="50"/>
      <c r="MY41" s="50"/>
      <c r="MZ41" s="50"/>
      <c r="NA41" s="50"/>
      <c r="NB41" s="50"/>
      <c r="NC41" s="50"/>
      <c r="ND41" s="50"/>
      <c r="NE41" s="50"/>
      <c r="NF41" s="50"/>
      <c r="NG41" s="50"/>
      <c r="NH41" s="50"/>
      <c r="NI41" s="50"/>
      <c r="NJ41" s="50"/>
      <c r="NK41" s="50"/>
      <c r="NL41" s="50"/>
      <c r="NM41" s="50"/>
      <c r="NN41" s="50"/>
      <c r="NO41" s="50"/>
      <c r="NP41" s="50"/>
      <c r="NQ41" s="50"/>
      <c r="NR41" s="50"/>
      <c r="NS41" s="50"/>
      <c r="NT41" s="50"/>
      <c r="NU41" s="50"/>
      <c r="NV41" s="50"/>
      <c r="NW41" s="50"/>
      <c r="NX41" s="50"/>
      <c r="NY41" s="50"/>
      <c r="NZ41" s="50"/>
      <c r="OA41" s="50"/>
      <c r="OB41" s="50"/>
      <c r="OC41" s="50"/>
      <c r="OL41" s="50"/>
      <c r="OM41" s="50"/>
      <c r="ON41" s="50"/>
      <c r="OO41" s="50"/>
      <c r="OP41" s="50"/>
      <c r="OQ41" s="50"/>
      <c r="OR41" s="50"/>
      <c r="OS41" s="50"/>
    </row>
    <row r="42" spans="1:409" s="50" customFormat="1" x14ac:dyDescent="0.2">
      <c r="A42" s="8" t="s">
        <v>485</v>
      </c>
      <c r="B42" s="30" t="s">
        <v>656</v>
      </c>
      <c r="C42" s="57" t="s">
        <v>45</v>
      </c>
      <c r="D42" s="57"/>
      <c r="E42" s="13">
        <v>6.2</v>
      </c>
      <c r="F42" s="13">
        <v>0</v>
      </c>
      <c r="G42" s="13">
        <v>1.24</v>
      </c>
      <c r="H42" s="13">
        <v>1.86</v>
      </c>
      <c r="I42" s="13">
        <v>1.24</v>
      </c>
      <c r="J42" s="13">
        <v>0.62</v>
      </c>
      <c r="K42" s="13">
        <v>0.62</v>
      </c>
      <c r="L42" s="13">
        <v>0.248</v>
      </c>
      <c r="M42" s="31"/>
      <c r="N42" s="31">
        <v>416</v>
      </c>
      <c r="O42" s="31">
        <v>589</v>
      </c>
      <c r="P42" s="31">
        <v>785</v>
      </c>
      <c r="Q42" s="31">
        <v>964</v>
      </c>
      <c r="R42" s="31">
        <v>1105</v>
      </c>
      <c r="S42" s="34"/>
      <c r="T42" s="34"/>
      <c r="U42" s="34"/>
      <c r="V42" s="34"/>
      <c r="W42" s="34"/>
      <c r="X42" s="34"/>
      <c r="Y42" s="34"/>
      <c r="Z42" s="120"/>
      <c r="AA42" s="120"/>
      <c r="AC42" s="35"/>
      <c r="AD42" s="35"/>
      <c r="AE42" s="35"/>
      <c r="AF42" s="35"/>
      <c r="AG42" s="35"/>
      <c r="AH42" s="35"/>
      <c r="AI42" s="35"/>
      <c r="AJ42" s="35"/>
      <c r="AK42" s="35"/>
      <c r="AL42" s="35"/>
      <c r="AM42" s="35"/>
      <c r="AN42" s="35"/>
      <c r="OL42" s="68"/>
      <c r="OM42" s="68"/>
      <c r="ON42" s="68"/>
      <c r="OO42" s="68"/>
      <c r="OP42" s="68"/>
      <c r="OQ42" s="68"/>
      <c r="OR42" s="68"/>
      <c r="OS42" s="68"/>
    </row>
    <row r="43" spans="1:409" s="50" customFormat="1" x14ac:dyDescent="0.2">
      <c r="A43" s="8" t="s">
        <v>386</v>
      </c>
      <c r="B43" s="30" t="s">
        <v>656</v>
      </c>
      <c r="C43" s="57" t="s">
        <v>45</v>
      </c>
      <c r="D43" s="57"/>
      <c r="E43" s="29">
        <v>5.5</v>
      </c>
      <c r="F43" s="24">
        <v>0</v>
      </c>
      <c r="G43" s="24">
        <v>1.65</v>
      </c>
      <c r="H43" s="24">
        <v>1.65</v>
      </c>
      <c r="I43" s="24">
        <v>1.1000000000000001</v>
      </c>
      <c r="J43" s="24">
        <v>0.55000000000000004</v>
      </c>
      <c r="K43" s="24">
        <v>0.22</v>
      </c>
      <c r="L43" s="24">
        <v>0</v>
      </c>
      <c r="M43" s="14"/>
      <c r="N43" s="14">
        <v>299</v>
      </c>
      <c r="O43" s="14">
        <v>542</v>
      </c>
      <c r="P43" s="14">
        <v>733</v>
      </c>
      <c r="Q43" s="14">
        <v>846</v>
      </c>
      <c r="R43" s="14">
        <v>996</v>
      </c>
      <c r="S43" s="66"/>
      <c r="T43" s="66"/>
      <c r="U43" s="66"/>
      <c r="V43" s="66"/>
      <c r="W43" s="66"/>
      <c r="X43" s="66"/>
      <c r="Y43" s="66"/>
      <c r="Z43" s="70"/>
      <c r="AA43" s="70"/>
      <c r="AC43" s="35"/>
      <c r="AD43" s="35"/>
      <c r="AE43" s="35"/>
      <c r="AF43" s="35"/>
      <c r="AG43" s="35"/>
      <c r="AH43" s="35"/>
      <c r="AI43" s="35"/>
      <c r="AJ43" s="35"/>
      <c r="AK43" s="35"/>
      <c r="AL43" s="35"/>
      <c r="AM43" s="35"/>
      <c r="AN43" s="35"/>
      <c r="OD43" s="68"/>
      <c r="OE43" s="68"/>
      <c r="OF43" s="68"/>
      <c r="OG43" s="68"/>
      <c r="OH43" s="68"/>
      <c r="OI43" s="68"/>
      <c r="OJ43" s="68"/>
      <c r="OK43" s="68"/>
      <c r="OL43" s="68"/>
      <c r="OM43" s="68"/>
      <c r="ON43" s="68"/>
      <c r="OO43" s="68"/>
      <c r="OP43" s="68"/>
      <c r="OQ43" s="68"/>
      <c r="OR43" s="68"/>
      <c r="OS43" s="68"/>
    </row>
    <row r="44" spans="1:409" s="50" customFormat="1" x14ac:dyDescent="0.2">
      <c r="A44" s="8" t="s">
        <v>387</v>
      </c>
      <c r="B44" s="30" t="s">
        <v>656</v>
      </c>
      <c r="C44" s="57" t="s">
        <v>45</v>
      </c>
      <c r="D44" s="57"/>
      <c r="E44" s="32">
        <v>3.2</v>
      </c>
      <c r="F44" s="25">
        <v>0</v>
      </c>
      <c r="G44" s="25">
        <v>0.96</v>
      </c>
      <c r="H44" s="25">
        <v>1.28</v>
      </c>
      <c r="I44" s="25">
        <v>0.64</v>
      </c>
      <c r="J44" s="25">
        <v>0.19200000000000003</v>
      </c>
      <c r="K44" s="25">
        <v>3.2000000000000001E-2</v>
      </c>
      <c r="L44" s="25">
        <v>0</v>
      </c>
      <c r="M44" s="31"/>
      <c r="N44" s="31">
        <v>212</v>
      </c>
      <c r="O44" s="31">
        <v>522</v>
      </c>
      <c r="P44" s="31">
        <v>718</v>
      </c>
      <c r="Q44" s="31">
        <v>820</v>
      </c>
      <c r="R44" s="31">
        <v>1026</v>
      </c>
      <c r="S44" s="34"/>
      <c r="T44" s="34"/>
      <c r="U44" s="34"/>
      <c r="V44" s="34"/>
      <c r="W44" s="34"/>
      <c r="X44" s="34"/>
      <c r="Y44" s="34"/>
      <c r="Z44" s="120"/>
      <c r="AA44" s="120"/>
      <c r="AC44" s="35"/>
      <c r="AD44" s="35"/>
      <c r="AE44" s="35"/>
      <c r="AF44" s="35"/>
      <c r="AG44" s="35"/>
      <c r="AH44" s="35"/>
      <c r="AI44" s="35"/>
      <c r="AJ44" s="35"/>
      <c r="AK44" s="35"/>
      <c r="AL44" s="35"/>
      <c r="AM44" s="35"/>
      <c r="AN44" s="35"/>
      <c r="OD44" s="68"/>
      <c r="OE44" s="68"/>
      <c r="OF44" s="68"/>
      <c r="OG44" s="68"/>
      <c r="OH44" s="68"/>
      <c r="OI44" s="68"/>
      <c r="OJ44" s="68"/>
      <c r="OK44" s="68"/>
    </row>
    <row r="45" spans="1:409" s="68" customFormat="1" x14ac:dyDescent="0.2">
      <c r="A45" s="8" t="s">
        <v>388</v>
      </c>
      <c r="B45" s="30" t="s">
        <v>656</v>
      </c>
      <c r="C45" s="57" t="s">
        <v>45</v>
      </c>
      <c r="D45" s="57"/>
      <c r="E45" s="29">
        <v>5.5</v>
      </c>
      <c r="F45" s="24">
        <v>5.5E-2</v>
      </c>
      <c r="G45" s="24">
        <v>4.4000000000000004</v>
      </c>
      <c r="H45" s="24">
        <v>1.1000000000000001</v>
      </c>
      <c r="I45" s="24">
        <v>0</v>
      </c>
      <c r="J45" s="24">
        <v>0</v>
      </c>
      <c r="K45" s="24">
        <v>0</v>
      </c>
      <c r="L45" s="24">
        <v>0</v>
      </c>
      <c r="M45" s="14"/>
      <c r="N45" s="14">
        <v>342</v>
      </c>
      <c r="O45" s="14">
        <v>460</v>
      </c>
      <c r="P45" s="14">
        <v>533</v>
      </c>
      <c r="Q45" s="14">
        <v>626</v>
      </c>
      <c r="R45" s="14">
        <v>724</v>
      </c>
      <c r="S45" s="66"/>
      <c r="T45" s="66"/>
      <c r="U45" s="66"/>
      <c r="V45" s="66"/>
      <c r="W45" s="66"/>
      <c r="X45" s="66"/>
      <c r="Y45" s="66"/>
      <c r="Z45" s="70"/>
      <c r="AA45" s="70"/>
      <c r="AB45" s="50"/>
      <c r="AC45" s="35"/>
      <c r="AD45" s="35"/>
      <c r="AE45" s="35"/>
      <c r="AF45" s="35"/>
      <c r="AG45" s="35"/>
      <c r="AH45" s="35"/>
      <c r="AI45" s="35"/>
      <c r="AJ45" s="35"/>
      <c r="AK45" s="35"/>
      <c r="AL45" s="35"/>
      <c r="AM45" s="35"/>
      <c r="AN45" s="35"/>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0"/>
      <c r="DP45" s="50"/>
      <c r="DQ45" s="50"/>
      <c r="DR45" s="50"/>
      <c r="DS45" s="50"/>
      <c r="DT45" s="50"/>
      <c r="DU45" s="50"/>
      <c r="DV45" s="50"/>
      <c r="DW45" s="50"/>
      <c r="DX45" s="50"/>
      <c r="DY45" s="50"/>
      <c r="DZ45" s="50"/>
      <c r="EA45" s="50"/>
      <c r="EB45" s="50"/>
      <c r="EC45" s="50"/>
      <c r="ED45" s="50"/>
      <c r="EE45" s="50"/>
      <c r="EF45" s="50"/>
      <c r="EG45" s="50"/>
      <c r="EH45" s="50"/>
      <c r="EI45" s="50"/>
      <c r="EJ45" s="50"/>
      <c r="EK45" s="50"/>
      <c r="EL45" s="50"/>
      <c r="EM45" s="50"/>
      <c r="EN45" s="50"/>
      <c r="EO45" s="50"/>
      <c r="EP45" s="50"/>
      <c r="EQ45" s="50"/>
      <c r="ER45" s="50"/>
      <c r="ES45" s="50"/>
      <c r="ET45" s="50"/>
      <c r="EU45" s="50"/>
      <c r="EV45" s="50"/>
      <c r="EW45" s="50"/>
      <c r="EX45" s="50"/>
      <c r="EY45" s="50"/>
      <c r="EZ45" s="50"/>
      <c r="FA45" s="50"/>
      <c r="FB45" s="50"/>
      <c r="FC45" s="50"/>
      <c r="FD45" s="50"/>
      <c r="FE45" s="50"/>
      <c r="FF45" s="50"/>
      <c r="FG45" s="50"/>
      <c r="FH45" s="50"/>
      <c r="FI45" s="50"/>
      <c r="FJ45" s="50"/>
      <c r="FK45" s="50"/>
      <c r="FL45" s="50"/>
      <c r="FM45" s="50"/>
      <c r="FN45" s="50"/>
      <c r="FO45" s="50"/>
      <c r="FP45" s="50"/>
      <c r="FQ45" s="50"/>
      <c r="FR45" s="50"/>
      <c r="FS45" s="50"/>
      <c r="FT45" s="50"/>
      <c r="FU45" s="50"/>
      <c r="FV45" s="50"/>
      <c r="FW45" s="50"/>
      <c r="FX45" s="50"/>
      <c r="FY45" s="50"/>
      <c r="FZ45" s="50"/>
      <c r="GA45" s="50"/>
      <c r="GB45" s="50"/>
      <c r="GC45" s="50"/>
      <c r="GD45" s="50"/>
      <c r="GE45" s="50"/>
      <c r="GF45" s="50"/>
      <c r="GG45" s="50"/>
      <c r="GH45" s="50"/>
      <c r="GI45" s="50"/>
      <c r="GJ45" s="50"/>
      <c r="GK45" s="50"/>
      <c r="GL45" s="50"/>
      <c r="GM45" s="50"/>
      <c r="GN45" s="50"/>
      <c r="GO45" s="50"/>
      <c r="GP45" s="50"/>
      <c r="GQ45" s="50"/>
      <c r="GR45" s="50"/>
      <c r="GS45" s="50"/>
      <c r="GT45" s="50"/>
      <c r="GU45" s="50"/>
      <c r="GV45" s="50"/>
      <c r="GW45" s="50"/>
      <c r="GX45" s="50"/>
      <c r="GY45" s="50"/>
      <c r="GZ45" s="50"/>
      <c r="HA45" s="50"/>
      <c r="HB45" s="50"/>
      <c r="HC45" s="50"/>
      <c r="HD45" s="50"/>
      <c r="HE45" s="50"/>
      <c r="HF45" s="50"/>
      <c r="HG45" s="50"/>
      <c r="HH45" s="50"/>
      <c r="HI45" s="50"/>
      <c r="HJ45" s="50"/>
      <c r="HK45" s="50"/>
      <c r="HL45" s="50"/>
      <c r="HM45" s="50"/>
      <c r="HN45" s="50"/>
      <c r="HO45" s="50"/>
      <c r="HP45" s="50"/>
      <c r="HQ45" s="50"/>
      <c r="HR45" s="50"/>
      <c r="HS45" s="50"/>
      <c r="HT45" s="50"/>
      <c r="HU45" s="50"/>
      <c r="HV45" s="50"/>
      <c r="HW45" s="50"/>
      <c r="HX45" s="50"/>
      <c r="HY45" s="50"/>
      <c r="HZ45" s="50"/>
      <c r="IA45" s="50"/>
      <c r="IB45" s="50"/>
      <c r="IC45" s="50"/>
      <c r="ID45" s="50"/>
      <c r="IE45" s="50"/>
      <c r="IF45" s="50"/>
      <c r="IG45" s="50"/>
      <c r="IH45" s="50"/>
      <c r="II45" s="50"/>
      <c r="IJ45" s="50"/>
      <c r="IK45" s="50"/>
      <c r="IL45" s="50"/>
      <c r="IM45" s="50"/>
      <c r="IN45" s="50"/>
      <c r="IO45" s="50"/>
      <c r="IP45" s="50"/>
      <c r="IQ45" s="50"/>
      <c r="IR45" s="50"/>
      <c r="IS45" s="50"/>
      <c r="IT45" s="50"/>
      <c r="IU45" s="50"/>
      <c r="IV45" s="50"/>
      <c r="IW45" s="50"/>
      <c r="IX45" s="50"/>
      <c r="IY45" s="50"/>
      <c r="IZ45" s="50"/>
      <c r="JA45" s="50"/>
      <c r="JB45" s="50"/>
      <c r="JC45" s="50"/>
      <c r="JD45" s="50"/>
      <c r="JE45" s="50"/>
      <c r="JF45" s="50"/>
      <c r="JG45" s="50"/>
      <c r="JH45" s="50"/>
      <c r="JI45" s="50"/>
      <c r="JJ45" s="50"/>
      <c r="JK45" s="50"/>
      <c r="JL45" s="50"/>
      <c r="JM45" s="50"/>
      <c r="JN45" s="50"/>
      <c r="JO45" s="50"/>
      <c r="JP45" s="50"/>
      <c r="JQ45" s="50"/>
      <c r="JR45" s="50"/>
      <c r="JS45" s="50"/>
      <c r="JT45" s="50"/>
      <c r="JU45" s="50"/>
      <c r="JV45" s="50"/>
      <c r="JW45" s="50"/>
      <c r="JX45" s="50"/>
      <c r="JY45" s="50"/>
      <c r="JZ45" s="50"/>
      <c r="KA45" s="50"/>
      <c r="KB45" s="50"/>
      <c r="KC45" s="50"/>
      <c r="KD45" s="50"/>
      <c r="KE45" s="50"/>
      <c r="KF45" s="50"/>
      <c r="KG45" s="50"/>
      <c r="KH45" s="50"/>
      <c r="KI45" s="50"/>
      <c r="KJ45" s="50"/>
      <c r="KK45" s="50"/>
      <c r="KL45" s="50"/>
      <c r="KM45" s="50"/>
      <c r="KN45" s="50"/>
      <c r="KO45" s="50"/>
      <c r="KP45" s="50"/>
      <c r="KQ45" s="50"/>
      <c r="KR45" s="50"/>
      <c r="KS45" s="50"/>
      <c r="KT45" s="50"/>
      <c r="KU45" s="50"/>
      <c r="KV45" s="50"/>
      <c r="KW45" s="50"/>
      <c r="KX45" s="50"/>
      <c r="KY45" s="50"/>
      <c r="KZ45" s="50"/>
      <c r="LA45" s="50"/>
      <c r="LB45" s="50"/>
      <c r="LC45" s="50"/>
      <c r="LD45" s="50"/>
      <c r="LE45" s="50"/>
      <c r="LF45" s="50"/>
      <c r="LG45" s="50"/>
      <c r="LH45" s="50"/>
      <c r="LI45" s="50"/>
      <c r="LJ45" s="50"/>
      <c r="LK45" s="50"/>
      <c r="LL45" s="50"/>
      <c r="LM45" s="50"/>
      <c r="LN45" s="50"/>
      <c r="LO45" s="50"/>
      <c r="LP45" s="50"/>
      <c r="LQ45" s="50"/>
      <c r="LR45" s="50"/>
      <c r="LS45" s="50"/>
      <c r="LT45" s="50"/>
      <c r="LU45" s="50"/>
      <c r="LV45" s="50"/>
      <c r="LW45" s="50"/>
      <c r="LX45" s="50"/>
      <c r="LY45" s="50"/>
      <c r="LZ45" s="50"/>
      <c r="MA45" s="50"/>
      <c r="MB45" s="50"/>
      <c r="MC45" s="50"/>
      <c r="MD45" s="50"/>
      <c r="ME45" s="50"/>
      <c r="MF45" s="50"/>
      <c r="MG45" s="50"/>
      <c r="MH45" s="50"/>
      <c r="MI45" s="50"/>
      <c r="MJ45" s="50"/>
      <c r="MK45" s="50"/>
      <c r="ML45" s="50"/>
      <c r="MM45" s="50"/>
      <c r="MN45" s="50"/>
      <c r="MO45" s="50"/>
      <c r="MP45" s="50"/>
      <c r="MQ45" s="50"/>
      <c r="MR45" s="50"/>
      <c r="MS45" s="50"/>
      <c r="MT45" s="50"/>
      <c r="MU45" s="50"/>
      <c r="MV45" s="50"/>
      <c r="MW45" s="50"/>
      <c r="MX45" s="50"/>
      <c r="MY45" s="50"/>
      <c r="MZ45" s="50"/>
      <c r="NA45" s="50"/>
      <c r="NB45" s="50"/>
      <c r="NC45" s="50"/>
      <c r="ND45" s="50"/>
      <c r="NE45" s="50"/>
      <c r="NF45" s="50"/>
      <c r="NG45" s="50"/>
      <c r="NH45" s="50"/>
      <c r="NI45" s="50"/>
      <c r="NJ45" s="50"/>
      <c r="NK45" s="50"/>
      <c r="NL45" s="50"/>
      <c r="NM45" s="50"/>
      <c r="NN45" s="50"/>
      <c r="NO45" s="50"/>
      <c r="NP45" s="50"/>
      <c r="NQ45" s="50"/>
      <c r="NR45" s="50"/>
      <c r="NS45" s="50"/>
      <c r="NT45" s="50"/>
      <c r="NU45" s="50"/>
      <c r="NV45" s="50"/>
      <c r="NW45" s="50"/>
      <c r="NX45" s="50"/>
      <c r="NY45" s="50"/>
      <c r="NZ45" s="50"/>
      <c r="OA45" s="50"/>
      <c r="OB45" s="50"/>
      <c r="OC45" s="50"/>
    </row>
    <row r="46" spans="1:409" s="58" customFormat="1" x14ac:dyDescent="0.2">
      <c r="A46" s="8" t="s">
        <v>561</v>
      </c>
      <c r="B46" s="30" t="s">
        <v>657</v>
      </c>
      <c r="C46" s="57" t="s">
        <v>44</v>
      </c>
      <c r="D46" s="57"/>
      <c r="E46" s="11"/>
      <c r="F46" s="11"/>
      <c r="G46" s="11"/>
      <c r="H46" s="11"/>
      <c r="I46" s="11"/>
      <c r="J46" s="11"/>
      <c r="K46" s="11"/>
      <c r="L46" s="11"/>
      <c r="M46" s="14"/>
      <c r="N46" s="14"/>
      <c r="O46" s="14"/>
      <c r="P46" s="14"/>
      <c r="Q46" s="14"/>
      <c r="R46" s="14"/>
      <c r="S46" s="66"/>
      <c r="T46" s="66"/>
      <c r="U46" s="66"/>
      <c r="V46" s="66"/>
      <c r="W46" s="66"/>
      <c r="X46" s="66"/>
      <c r="Y46" s="66"/>
      <c r="Z46" s="70"/>
      <c r="AA46" s="70"/>
      <c r="AB46" s="50"/>
      <c r="AC46" s="35"/>
      <c r="AD46" s="35"/>
      <c r="AE46" s="35"/>
      <c r="AF46" s="35"/>
      <c r="AG46" s="35"/>
      <c r="AH46" s="35"/>
      <c r="AI46" s="35"/>
      <c r="AJ46" s="35"/>
      <c r="AK46" s="35"/>
      <c r="AL46" s="35"/>
      <c r="AM46" s="35"/>
      <c r="AN46" s="35"/>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0"/>
      <c r="DD46" s="50"/>
      <c r="DE46" s="50"/>
      <c r="DF46" s="50"/>
      <c r="DG46" s="50"/>
      <c r="DH46" s="50"/>
      <c r="DI46" s="50"/>
      <c r="DJ46" s="50"/>
      <c r="DK46" s="50"/>
      <c r="DL46" s="50"/>
      <c r="DM46" s="50"/>
      <c r="DN46" s="50"/>
      <c r="DO46" s="50"/>
      <c r="DP46" s="50"/>
      <c r="DQ46" s="50"/>
      <c r="DR46" s="50"/>
      <c r="DS46" s="50"/>
      <c r="DT46" s="50"/>
      <c r="DU46" s="50"/>
      <c r="DV46" s="50"/>
      <c r="DW46" s="50"/>
      <c r="DX46" s="50"/>
      <c r="DY46" s="50"/>
      <c r="DZ46" s="50"/>
      <c r="EA46" s="50"/>
      <c r="EB46" s="50"/>
      <c r="EC46" s="50"/>
      <c r="ED46" s="50"/>
      <c r="EE46" s="50"/>
      <c r="EF46" s="50"/>
      <c r="EG46" s="50"/>
      <c r="EH46" s="50"/>
      <c r="EI46" s="50"/>
      <c r="EJ46" s="50"/>
      <c r="EK46" s="50"/>
      <c r="EL46" s="50"/>
      <c r="EM46" s="50"/>
      <c r="EN46" s="50"/>
      <c r="EO46" s="50"/>
      <c r="EP46" s="50"/>
      <c r="EQ46" s="50"/>
      <c r="ER46" s="50"/>
      <c r="ES46" s="50"/>
      <c r="ET46" s="50"/>
      <c r="EU46" s="50"/>
      <c r="EV46" s="50"/>
      <c r="EW46" s="50"/>
      <c r="EX46" s="50"/>
      <c r="EY46" s="50"/>
      <c r="EZ46" s="50"/>
      <c r="FA46" s="50"/>
      <c r="FB46" s="50"/>
      <c r="FC46" s="50"/>
      <c r="FD46" s="50"/>
      <c r="FE46" s="50"/>
      <c r="FF46" s="50"/>
      <c r="FG46" s="50"/>
      <c r="FH46" s="50"/>
      <c r="FI46" s="50"/>
      <c r="FJ46" s="50"/>
      <c r="FK46" s="50"/>
      <c r="FL46" s="50"/>
      <c r="FM46" s="50"/>
      <c r="FN46" s="50"/>
      <c r="FO46" s="50"/>
      <c r="FP46" s="50"/>
      <c r="FQ46" s="50"/>
      <c r="FR46" s="50"/>
      <c r="FS46" s="50"/>
      <c r="FT46" s="50"/>
      <c r="FU46" s="50"/>
      <c r="FV46" s="50"/>
      <c r="FW46" s="50"/>
      <c r="FX46" s="50"/>
      <c r="FY46" s="50"/>
      <c r="FZ46" s="50"/>
      <c r="GA46" s="50"/>
      <c r="GB46" s="50"/>
      <c r="GC46" s="50"/>
      <c r="GD46" s="50"/>
      <c r="GE46" s="50"/>
      <c r="GF46" s="50"/>
      <c r="GG46" s="50"/>
      <c r="GH46" s="50"/>
      <c r="GI46" s="50"/>
      <c r="GJ46" s="50"/>
      <c r="GK46" s="50"/>
      <c r="GL46" s="50"/>
      <c r="GM46" s="50"/>
      <c r="GN46" s="50"/>
      <c r="GO46" s="50"/>
      <c r="GP46" s="50"/>
      <c r="GQ46" s="50"/>
      <c r="GR46" s="50"/>
      <c r="GS46" s="50"/>
      <c r="GT46" s="50"/>
      <c r="GU46" s="50"/>
      <c r="GV46" s="50"/>
      <c r="GW46" s="50"/>
      <c r="GX46" s="50"/>
      <c r="GY46" s="50"/>
      <c r="GZ46" s="50"/>
      <c r="HA46" s="50"/>
      <c r="HB46" s="50"/>
      <c r="HC46" s="50"/>
      <c r="HD46" s="50"/>
      <c r="HE46" s="50"/>
      <c r="HF46" s="50"/>
      <c r="HG46" s="50"/>
      <c r="HH46" s="50"/>
      <c r="HI46" s="50"/>
      <c r="HJ46" s="50"/>
      <c r="HK46" s="50"/>
      <c r="HL46" s="50"/>
      <c r="HM46" s="50"/>
      <c r="HN46" s="50"/>
      <c r="HO46" s="50"/>
      <c r="HP46" s="50"/>
      <c r="HQ46" s="50"/>
      <c r="HR46" s="50"/>
      <c r="HS46" s="50"/>
      <c r="HT46" s="50"/>
      <c r="HU46" s="50"/>
      <c r="HV46" s="50"/>
      <c r="HW46" s="50"/>
      <c r="HX46" s="50"/>
      <c r="HY46" s="50"/>
      <c r="HZ46" s="50"/>
      <c r="IA46" s="50"/>
      <c r="IB46" s="50"/>
      <c r="IC46" s="50"/>
      <c r="ID46" s="50"/>
      <c r="IE46" s="50"/>
      <c r="IF46" s="50"/>
      <c r="IG46" s="50"/>
      <c r="IH46" s="50"/>
      <c r="II46" s="50"/>
      <c r="IJ46" s="50"/>
      <c r="IK46" s="50"/>
      <c r="IL46" s="50"/>
      <c r="IM46" s="50"/>
      <c r="IN46" s="50"/>
      <c r="IO46" s="50"/>
      <c r="IP46" s="50"/>
      <c r="IQ46" s="50"/>
      <c r="IR46" s="50"/>
      <c r="IS46" s="50"/>
      <c r="IT46" s="50"/>
      <c r="IU46" s="50"/>
      <c r="IV46" s="50"/>
      <c r="IW46" s="50"/>
      <c r="IX46" s="50"/>
      <c r="IY46" s="50"/>
      <c r="IZ46" s="50"/>
      <c r="JA46" s="50"/>
      <c r="JB46" s="50"/>
      <c r="JC46" s="50"/>
      <c r="JD46" s="50"/>
      <c r="JE46" s="50"/>
      <c r="JF46" s="50"/>
      <c r="JG46" s="50"/>
      <c r="JH46" s="50"/>
      <c r="JI46" s="50"/>
      <c r="JJ46" s="50"/>
      <c r="JK46" s="50"/>
      <c r="JL46" s="50"/>
      <c r="JM46" s="50"/>
      <c r="JN46" s="50"/>
      <c r="JO46" s="50"/>
      <c r="JP46" s="50"/>
      <c r="JQ46" s="50"/>
      <c r="JR46" s="50"/>
      <c r="JS46" s="50"/>
      <c r="JT46" s="50"/>
      <c r="JU46" s="50"/>
      <c r="JV46" s="50"/>
      <c r="JW46" s="50"/>
      <c r="JX46" s="50"/>
      <c r="JY46" s="50"/>
      <c r="JZ46" s="50"/>
      <c r="KA46" s="50"/>
      <c r="KB46" s="50"/>
      <c r="KC46" s="50"/>
      <c r="KD46" s="50"/>
      <c r="KE46" s="50"/>
      <c r="KF46" s="50"/>
      <c r="KG46" s="50"/>
      <c r="KH46" s="50"/>
      <c r="KI46" s="50"/>
      <c r="KJ46" s="50"/>
      <c r="KK46" s="50"/>
      <c r="KL46" s="50"/>
      <c r="KM46" s="50"/>
      <c r="KN46" s="50"/>
      <c r="KO46" s="50"/>
      <c r="KP46" s="50"/>
      <c r="KQ46" s="50"/>
      <c r="KR46" s="50"/>
      <c r="KS46" s="50"/>
      <c r="KT46" s="50"/>
      <c r="KU46" s="50"/>
      <c r="KV46" s="50"/>
      <c r="KW46" s="50"/>
      <c r="KX46" s="50"/>
      <c r="KY46" s="50"/>
      <c r="KZ46" s="50"/>
      <c r="LA46" s="50"/>
      <c r="LB46" s="50"/>
      <c r="LC46" s="50"/>
      <c r="LD46" s="50"/>
      <c r="LE46" s="50"/>
      <c r="LF46" s="50"/>
      <c r="LG46" s="50"/>
      <c r="LH46" s="50"/>
      <c r="LI46" s="50"/>
      <c r="LJ46" s="50"/>
      <c r="LK46" s="50"/>
      <c r="LL46" s="50"/>
      <c r="LM46" s="50"/>
      <c r="LN46" s="50"/>
      <c r="LO46" s="50"/>
      <c r="LP46" s="50"/>
      <c r="LQ46" s="50"/>
      <c r="LR46" s="50"/>
      <c r="LS46" s="50"/>
      <c r="LT46" s="50"/>
      <c r="LU46" s="50"/>
      <c r="LV46" s="50"/>
      <c r="LW46" s="50"/>
      <c r="LX46" s="50"/>
      <c r="LY46" s="50"/>
      <c r="LZ46" s="50"/>
      <c r="MA46" s="50"/>
      <c r="MB46" s="50"/>
      <c r="MC46" s="50"/>
      <c r="MD46" s="50"/>
      <c r="ME46" s="50"/>
      <c r="MF46" s="50"/>
      <c r="MG46" s="50"/>
      <c r="MH46" s="50"/>
      <c r="MI46" s="50"/>
      <c r="MJ46" s="50"/>
      <c r="MK46" s="50"/>
      <c r="ML46" s="50"/>
      <c r="MM46" s="50"/>
      <c r="MN46" s="50"/>
      <c r="MO46" s="50"/>
      <c r="MP46" s="50"/>
      <c r="MQ46" s="50"/>
      <c r="MR46" s="50"/>
      <c r="MS46" s="50"/>
      <c r="MT46" s="50"/>
      <c r="MU46" s="50"/>
      <c r="MV46" s="50"/>
      <c r="MW46" s="50"/>
      <c r="MX46" s="50"/>
      <c r="MY46" s="50"/>
      <c r="MZ46" s="50"/>
      <c r="NA46" s="50"/>
      <c r="NB46" s="50"/>
      <c r="NC46" s="50"/>
      <c r="ND46" s="50"/>
      <c r="NE46" s="50"/>
      <c r="NF46" s="50"/>
      <c r="NG46" s="50"/>
      <c r="NH46" s="50"/>
      <c r="NI46" s="50"/>
      <c r="NJ46" s="50"/>
      <c r="NK46" s="50"/>
      <c r="NL46" s="50"/>
      <c r="NM46" s="50"/>
      <c r="NN46" s="50"/>
      <c r="NO46" s="50"/>
      <c r="NP46" s="50"/>
      <c r="NQ46" s="50"/>
      <c r="NR46" s="50"/>
      <c r="NS46" s="50"/>
      <c r="NT46" s="50"/>
      <c r="NU46" s="50"/>
      <c r="NV46" s="50"/>
      <c r="NW46" s="50"/>
      <c r="NX46" s="50"/>
      <c r="NY46" s="50"/>
      <c r="NZ46" s="50"/>
      <c r="OA46" s="50"/>
      <c r="OB46" s="50"/>
      <c r="OC46" s="50"/>
      <c r="OD46" s="68"/>
      <c r="OE46" s="68"/>
      <c r="OF46" s="68"/>
      <c r="OG46" s="68"/>
      <c r="OH46" s="68"/>
      <c r="OI46" s="68"/>
      <c r="OJ46" s="68"/>
      <c r="OK46" s="68"/>
      <c r="OL46" s="50"/>
      <c r="OM46" s="50"/>
      <c r="ON46" s="50"/>
      <c r="OO46" s="50"/>
      <c r="OP46" s="50"/>
      <c r="OQ46" s="50"/>
      <c r="OR46" s="50"/>
      <c r="OS46" s="50"/>
    </row>
    <row r="47" spans="1:409" s="68" customFormat="1" x14ac:dyDescent="0.2">
      <c r="A47" s="8" t="s">
        <v>389</v>
      </c>
      <c r="B47" s="30" t="s">
        <v>658</v>
      </c>
      <c r="C47" s="57" t="s">
        <v>43</v>
      </c>
      <c r="D47" s="57"/>
      <c r="E47" s="11">
        <v>6</v>
      </c>
      <c r="F47" s="11">
        <v>0.18</v>
      </c>
      <c r="G47" s="11">
        <v>1.8</v>
      </c>
      <c r="H47" s="11">
        <v>1.2</v>
      </c>
      <c r="I47" s="11">
        <v>1.2</v>
      </c>
      <c r="J47" s="11">
        <v>0.6</v>
      </c>
      <c r="K47" s="11">
        <v>0.54</v>
      </c>
      <c r="L47" s="11">
        <v>0.06</v>
      </c>
      <c r="M47" s="14"/>
      <c r="N47" s="14">
        <v>181</v>
      </c>
      <c r="O47" s="14">
        <v>445</v>
      </c>
      <c r="P47" s="14">
        <v>1114</v>
      </c>
      <c r="Q47" s="14"/>
      <c r="R47" s="14">
        <v>1322</v>
      </c>
      <c r="S47" s="66"/>
      <c r="T47" s="66"/>
      <c r="U47" s="66"/>
      <c r="V47" s="66"/>
      <c r="W47" s="66"/>
      <c r="X47" s="66"/>
      <c r="Y47" s="66"/>
      <c r="Z47" s="70"/>
      <c r="AA47" s="70"/>
      <c r="AB47" s="50"/>
      <c r="AC47" s="35"/>
      <c r="AD47" s="35"/>
      <c r="AE47" s="35"/>
      <c r="AF47" s="35"/>
      <c r="AG47" s="35"/>
      <c r="AH47" s="35"/>
      <c r="AI47" s="35"/>
      <c r="AJ47" s="35"/>
      <c r="AK47" s="35"/>
      <c r="AL47" s="35"/>
      <c r="AM47" s="35"/>
      <c r="AN47" s="35"/>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V47" s="50"/>
      <c r="EW47" s="50"/>
      <c r="EX47" s="50"/>
      <c r="EY47" s="50"/>
      <c r="EZ47" s="50"/>
      <c r="FA47" s="50"/>
      <c r="FB47" s="50"/>
      <c r="FC47" s="50"/>
      <c r="FD47" s="50"/>
      <c r="FE47" s="50"/>
      <c r="FF47" s="50"/>
      <c r="FG47" s="50"/>
      <c r="FH47" s="50"/>
      <c r="FI47" s="50"/>
      <c r="FJ47" s="50"/>
      <c r="FK47" s="50"/>
      <c r="FL47" s="50"/>
      <c r="FM47" s="50"/>
      <c r="FN47" s="50"/>
      <c r="FO47" s="50"/>
      <c r="FP47" s="50"/>
      <c r="FQ47" s="50"/>
      <c r="FR47" s="50"/>
      <c r="FS47" s="50"/>
      <c r="FT47" s="50"/>
      <c r="FU47" s="50"/>
      <c r="FV47" s="50"/>
      <c r="FW47" s="50"/>
      <c r="FX47" s="50"/>
      <c r="FY47" s="50"/>
      <c r="FZ47" s="50"/>
      <c r="GA47" s="50"/>
      <c r="GB47" s="50"/>
      <c r="GC47" s="50"/>
      <c r="GD47" s="50"/>
      <c r="GE47" s="50"/>
      <c r="GF47" s="50"/>
      <c r="GG47" s="50"/>
      <c r="GH47" s="50"/>
      <c r="GI47" s="50"/>
      <c r="GJ47" s="50"/>
      <c r="GK47" s="50"/>
      <c r="GL47" s="50"/>
      <c r="GM47" s="50"/>
      <c r="GN47" s="50"/>
      <c r="GO47" s="50"/>
      <c r="GP47" s="50"/>
      <c r="GQ47" s="50"/>
      <c r="GR47" s="50"/>
      <c r="GS47" s="50"/>
      <c r="GT47" s="50"/>
      <c r="GU47" s="50"/>
      <c r="GV47" s="50"/>
      <c r="GW47" s="50"/>
      <c r="GX47" s="50"/>
      <c r="GY47" s="50"/>
      <c r="GZ47" s="50"/>
      <c r="HA47" s="50"/>
      <c r="HB47" s="50"/>
      <c r="HC47" s="50"/>
      <c r="HD47" s="50"/>
      <c r="HE47" s="50"/>
      <c r="HF47" s="50"/>
      <c r="HG47" s="50"/>
      <c r="HH47" s="50"/>
      <c r="HI47" s="50"/>
      <c r="HJ47" s="50"/>
      <c r="HK47" s="50"/>
      <c r="HL47" s="50"/>
      <c r="HM47" s="50"/>
      <c r="HN47" s="50"/>
      <c r="HO47" s="50"/>
      <c r="HP47" s="50"/>
      <c r="HQ47" s="50"/>
      <c r="HR47" s="50"/>
      <c r="HS47" s="50"/>
      <c r="HT47" s="50"/>
      <c r="HU47" s="50"/>
      <c r="HV47" s="50"/>
      <c r="HW47" s="50"/>
      <c r="HX47" s="50"/>
      <c r="HY47" s="50"/>
      <c r="HZ47" s="50"/>
      <c r="IA47" s="50"/>
      <c r="IB47" s="50"/>
      <c r="IC47" s="50"/>
      <c r="ID47" s="50"/>
      <c r="IE47" s="50"/>
      <c r="IF47" s="50"/>
      <c r="IG47" s="50"/>
      <c r="IH47" s="50"/>
      <c r="II47" s="50"/>
      <c r="IJ47" s="50"/>
      <c r="IK47" s="50"/>
      <c r="IL47" s="50"/>
      <c r="IM47" s="50"/>
      <c r="IN47" s="50"/>
      <c r="IO47" s="50"/>
      <c r="IP47" s="50"/>
      <c r="IQ47" s="50"/>
      <c r="IR47" s="50"/>
      <c r="IS47" s="50"/>
      <c r="IT47" s="50"/>
      <c r="IU47" s="50"/>
      <c r="IV47" s="50"/>
      <c r="IW47" s="50"/>
      <c r="IX47" s="50"/>
      <c r="IY47" s="50"/>
      <c r="IZ47" s="50"/>
      <c r="JA47" s="50"/>
      <c r="JB47" s="50"/>
      <c r="JC47" s="50"/>
      <c r="JD47" s="50"/>
      <c r="JE47" s="50"/>
      <c r="JF47" s="50"/>
      <c r="JG47" s="50"/>
      <c r="JH47" s="50"/>
      <c r="JI47" s="50"/>
      <c r="JJ47" s="50"/>
      <c r="JK47" s="50"/>
      <c r="JL47" s="50"/>
      <c r="JM47" s="50"/>
      <c r="JN47" s="50"/>
      <c r="JO47" s="50"/>
      <c r="JP47" s="50"/>
      <c r="JQ47" s="50"/>
      <c r="JR47" s="50"/>
      <c r="JS47" s="50"/>
      <c r="JT47" s="50"/>
      <c r="JU47" s="50"/>
      <c r="JV47" s="50"/>
      <c r="JW47" s="50"/>
      <c r="JX47" s="50"/>
      <c r="JY47" s="50"/>
      <c r="JZ47" s="50"/>
      <c r="KA47" s="50"/>
      <c r="KB47" s="50"/>
      <c r="KC47" s="50"/>
      <c r="KD47" s="50"/>
      <c r="KE47" s="50"/>
      <c r="KF47" s="50"/>
      <c r="KG47" s="50"/>
      <c r="KH47" s="50"/>
      <c r="KI47" s="50"/>
      <c r="KJ47" s="50"/>
      <c r="KK47" s="50"/>
      <c r="KL47" s="50"/>
      <c r="KM47" s="50"/>
      <c r="KN47" s="50"/>
      <c r="KO47" s="50"/>
      <c r="KP47" s="50"/>
      <c r="KQ47" s="50"/>
      <c r="KR47" s="50"/>
      <c r="KS47" s="50"/>
      <c r="KT47" s="50"/>
      <c r="KU47" s="50"/>
      <c r="KV47" s="50"/>
      <c r="KW47" s="50"/>
      <c r="KX47" s="50"/>
      <c r="KY47" s="50"/>
      <c r="KZ47" s="50"/>
      <c r="LA47" s="50"/>
      <c r="LB47" s="50"/>
      <c r="LC47" s="50"/>
      <c r="LD47" s="50"/>
      <c r="LE47" s="50"/>
      <c r="LF47" s="50"/>
      <c r="LG47" s="50"/>
      <c r="LH47" s="50"/>
      <c r="LI47" s="50"/>
      <c r="LJ47" s="50"/>
      <c r="LK47" s="50"/>
      <c r="LL47" s="50"/>
      <c r="LM47" s="50"/>
      <c r="LN47" s="50"/>
      <c r="LO47" s="50"/>
      <c r="LP47" s="50"/>
      <c r="LQ47" s="50"/>
      <c r="LR47" s="50"/>
      <c r="LS47" s="50"/>
      <c r="LT47" s="50"/>
      <c r="LU47" s="50"/>
      <c r="LV47" s="50"/>
      <c r="LW47" s="50"/>
      <c r="LX47" s="50"/>
      <c r="LY47" s="50"/>
      <c r="LZ47" s="50"/>
      <c r="MA47" s="50"/>
      <c r="MB47" s="50"/>
      <c r="MC47" s="50"/>
      <c r="MD47" s="50"/>
      <c r="ME47" s="50"/>
      <c r="MF47" s="50"/>
      <c r="MG47" s="50"/>
      <c r="MH47" s="50"/>
      <c r="MI47" s="50"/>
      <c r="MJ47" s="50"/>
      <c r="MK47" s="50"/>
      <c r="ML47" s="50"/>
      <c r="MM47" s="50"/>
      <c r="MN47" s="50"/>
      <c r="MO47" s="50"/>
      <c r="MP47" s="50"/>
      <c r="MQ47" s="50"/>
      <c r="MR47" s="50"/>
      <c r="MS47" s="50"/>
      <c r="MT47" s="50"/>
      <c r="MU47" s="50"/>
      <c r="MV47" s="50"/>
      <c r="MW47" s="50"/>
      <c r="MX47" s="50"/>
      <c r="MY47" s="50"/>
      <c r="MZ47" s="50"/>
      <c r="NA47" s="50"/>
      <c r="NB47" s="50"/>
      <c r="NC47" s="50"/>
      <c r="ND47" s="50"/>
      <c r="NE47" s="50"/>
      <c r="NF47" s="50"/>
      <c r="NG47" s="50"/>
      <c r="NH47" s="50"/>
      <c r="NI47" s="50"/>
      <c r="NJ47" s="50"/>
      <c r="NK47" s="50"/>
      <c r="NL47" s="50"/>
      <c r="NM47" s="50"/>
      <c r="NN47" s="50"/>
      <c r="NO47" s="50"/>
      <c r="NP47" s="50"/>
      <c r="NQ47" s="50"/>
      <c r="NR47" s="50"/>
      <c r="NS47" s="50"/>
      <c r="NT47" s="50"/>
      <c r="NU47" s="50"/>
      <c r="NV47" s="50"/>
      <c r="NW47" s="50"/>
      <c r="NX47" s="50"/>
      <c r="NY47" s="50"/>
      <c r="NZ47" s="50"/>
      <c r="OA47" s="50"/>
      <c r="OB47" s="50"/>
      <c r="OC47" s="50"/>
      <c r="OE47" s="50"/>
      <c r="OF47" s="50"/>
      <c r="OG47" s="50"/>
      <c r="OH47" s="50"/>
      <c r="OI47" s="50"/>
      <c r="OJ47" s="50"/>
      <c r="OK47" s="50"/>
    </row>
    <row r="48" spans="1:409" s="58" customFormat="1" x14ac:dyDescent="0.2">
      <c r="A48" s="8" t="s">
        <v>561</v>
      </c>
      <c r="B48" s="30" t="s">
        <v>659</v>
      </c>
      <c r="C48" s="57" t="s">
        <v>42</v>
      </c>
      <c r="D48" s="57"/>
      <c r="E48" s="11"/>
      <c r="F48" s="11"/>
      <c r="G48" s="11"/>
      <c r="H48" s="11"/>
      <c r="I48" s="11"/>
      <c r="J48" s="11"/>
      <c r="K48" s="11"/>
      <c r="L48" s="11"/>
      <c r="M48" s="14"/>
      <c r="N48" s="14"/>
      <c r="O48" s="14"/>
      <c r="P48" s="14"/>
      <c r="Q48" s="14"/>
      <c r="R48" s="14"/>
      <c r="S48" s="66"/>
      <c r="T48" s="66"/>
      <c r="U48" s="66"/>
      <c r="V48" s="66"/>
      <c r="W48" s="66"/>
      <c r="X48" s="66"/>
      <c r="Y48" s="66"/>
      <c r="Z48" s="70"/>
      <c r="AA48" s="70"/>
      <c r="AB48" s="50"/>
      <c r="AC48" s="35"/>
      <c r="AD48" s="35"/>
      <c r="AE48" s="35"/>
      <c r="AF48" s="35"/>
      <c r="AG48" s="35"/>
      <c r="AH48" s="35"/>
      <c r="AI48" s="35"/>
      <c r="AJ48" s="35"/>
      <c r="AK48" s="35"/>
      <c r="AL48" s="35"/>
      <c r="AM48" s="35"/>
      <c r="AN48" s="35"/>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c r="DA48" s="50"/>
      <c r="DB48" s="50"/>
      <c r="DC48" s="50"/>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c r="EG48" s="50"/>
      <c r="EH48" s="50"/>
      <c r="EI48" s="50"/>
      <c r="EJ48" s="50"/>
      <c r="EK48" s="50"/>
      <c r="EL48" s="50"/>
      <c r="EM48" s="50"/>
      <c r="EN48" s="50"/>
      <c r="EO48" s="50"/>
      <c r="EP48" s="50"/>
      <c r="EQ48" s="50"/>
      <c r="ER48" s="50"/>
      <c r="ES48" s="50"/>
      <c r="ET48" s="50"/>
      <c r="EU48" s="50"/>
      <c r="EV48" s="50"/>
      <c r="EW48" s="50"/>
      <c r="EX48" s="50"/>
      <c r="EY48" s="50"/>
      <c r="EZ48" s="50"/>
      <c r="FA48" s="50"/>
      <c r="FB48" s="50"/>
      <c r="FC48" s="50"/>
      <c r="FD48" s="50"/>
      <c r="FE48" s="50"/>
      <c r="FF48" s="50"/>
      <c r="FG48" s="50"/>
      <c r="FH48" s="50"/>
      <c r="FI48" s="50"/>
      <c r="FJ48" s="50"/>
      <c r="FK48" s="50"/>
      <c r="FL48" s="50"/>
      <c r="FM48" s="50"/>
      <c r="FN48" s="50"/>
      <c r="FO48" s="50"/>
      <c r="FP48" s="50"/>
      <c r="FQ48" s="50"/>
      <c r="FR48" s="50"/>
      <c r="FS48" s="50"/>
      <c r="FT48" s="50"/>
      <c r="FU48" s="50"/>
      <c r="FV48" s="50"/>
      <c r="FW48" s="50"/>
      <c r="FX48" s="50"/>
      <c r="FY48" s="50"/>
      <c r="FZ48" s="50"/>
      <c r="GA48" s="50"/>
      <c r="GB48" s="50"/>
      <c r="GC48" s="50"/>
      <c r="GD48" s="50"/>
      <c r="GE48" s="50"/>
      <c r="GF48" s="50"/>
      <c r="GG48" s="50"/>
      <c r="GH48" s="50"/>
      <c r="GI48" s="50"/>
      <c r="GJ48" s="50"/>
      <c r="GK48" s="50"/>
      <c r="GL48" s="50"/>
      <c r="GM48" s="50"/>
      <c r="GN48" s="50"/>
      <c r="GO48" s="50"/>
      <c r="GP48" s="50"/>
      <c r="GQ48" s="50"/>
      <c r="GR48" s="50"/>
      <c r="GS48" s="50"/>
      <c r="GT48" s="50"/>
      <c r="GU48" s="50"/>
      <c r="GV48" s="50"/>
      <c r="GW48" s="50"/>
      <c r="GX48" s="50"/>
      <c r="GY48" s="50"/>
      <c r="GZ48" s="50"/>
      <c r="HA48" s="50"/>
      <c r="HB48" s="50"/>
      <c r="HC48" s="50"/>
      <c r="HD48" s="50"/>
      <c r="HE48" s="50"/>
      <c r="HF48" s="50"/>
      <c r="HG48" s="50"/>
      <c r="HH48" s="50"/>
      <c r="HI48" s="50"/>
      <c r="HJ48" s="50"/>
      <c r="HK48" s="50"/>
      <c r="HL48" s="50"/>
      <c r="HM48" s="50"/>
      <c r="HN48" s="50"/>
      <c r="HO48" s="50"/>
      <c r="HP48" s="50"/>
      <c r="HQ48" s="50"/>
      <c r="HR48" s="50"/>
      <c r="HS48" s="50"/>
      <c r="HT48" s="50"/>
      <c r="HU48" s="50"/>
      <c r="HV48" s="50"/>
      <c r="HW48" s="50"/>
      <c r="HX48" s="50"/>
      <c r="HY48" s="50"/>
      <c r="HZ48" s="50"/>
      <c r="IA48" s="50"/>
      <c r="IB48" s="50"/>
      <c r="IC48" s="50"/>
      <c r="ID48" s="50"/>
      <c r="IE48" s="50"/>
      <c r="IF48" s="50"/>
      <c r="IG48" s="50"/>
      <c r="IH48" s="50"/>
      <c r="II48" s="50"/>
      <c r="IJ48" s="50"/>
      <c r="IK48" s="50"/>
      <c r="IL48" s="50"/>
      <c r="IM48" s="50"/>
      <c r="IN48" s="50"/>
      <c r="IO48" s="50"/>
      <c r="IP48" s="50"/>
      <c r="IQ48" s="50"/>
      <c r="IR48" s="50"/>
      <c r="IS48" s="50"/>
      <c r="IT48" s="50"/>
      <c r="IU48" s="50"/>
      <c r="IV48" s="50"/>
      <c r="IW48" s="50"/>
      <c r="IX48" s="50"/>
      <c r="IY48" s="50"/>
      <c r="IZ48" s="50"/>
      <c r="JA48" s="50"/>
      <c r="JB48" s="50"/>
      <c r="JC48" s="50"/>
      <c r="JD48" s="50"/>
      <c r="JE48" s="50"/>
      <c r="JF48" s="50"/>
      <c r="JG48" s="50"/>
      <c r="JH48" s="50"/>
      <c r="JI48" s="50"/>
      <c r="JJ48" s="50"/>
      <c r="JK48" s="50"/>
      <c r="JL48" s="50"/>
      <c r="JM48" s="50"/>
      <c r="JN48" s="50"/>
      <c r="JO48" s="50"/>
      <c r="JP48" s="50"/>
      <c r="JQ48" s="50"/>
      <c r="JR48" s="50"/>
      <c r="JS48" s="50"/>
      <c r="JT48" s="50"/>
      <c r="JU48" s="50"/>
      <c r="JV48" s="50"/>
      <c r="JW48" s="50"/>
      <c r="JX48" s="50"/>
      <c r="JY48" s="50"/>
      <c r="JZ48" s="50"/>
      <c r="KA48" s="50"/>
      <c r="KB48" s="50"/>
      <c r="KC48" s="50"/>
      <c r="KD48" s="50"/>
      <c r="KE48" s="50"/>
      <c r="KF48" s="50"/>
      <c r="KG48" s="50"/>
      <c r="KH48" s="50"/>
      <c r="KI48" s="50"/>
      <c r="KJ48" s="50"/>
      <c r="KK48" s="50"/>
      <c r="KL48" s="50"/>
      <c r="KM48" s="50"/>
      <c r="KN48" s="50"/>
      <c r="KO48" s="50"/>
      <c r="KP48" s="50"/>
      <c r="KQ48" s="50"/>
      <c r="KR48" s="50"/>
      <c r="KS48" s="50"/>
      <c r="KT48" s="50"/>
      <c r="KU48" s="50"/>
      <c r="KV48" s="50"/>
      <c r="KW48" s="50"/>
      <c r="KX48" s="50"/>
      <c r="KY48" s="50"/>
      <c r="KZ48" s="50"/>
      <c r="LA48" s="50"/>
      <c r="LB48" s="50"/>
      <c r="LC48" s="50"/>
      <c r="LD48" s="50"/>
      <c r="LE48" s="50"/>
      <c r="LF48" s="50"/>
      <c r="LG48" s="50"/>
      <c r="LH48" s="50"/>
      <c r="LI48" s="50"/>
      <c r="LJ48" s="50"/>
      <c r="LK48" s="50"/>
      <c r="LL48" s="50"/>
      <c r="LM48" s="50"/>
      <c r="LN48" s="50"/>
      <c r="LO48" s="50"/>
      <c r="LP48" s="50"/>
      <c r="LQ48" s="50"/>
      <c r="LR48" s="50"/>
      <c r="LS48" s="50"/>
      <c r="LT48" s="50"/>
      <c r="LU48" s="50"/>
      <c r="LV48" s="50"/>
      <c r="LW48" s="50"/>
      <c r="LX48" s="50"/>
      <c r="LY48" s="50"/>
      <c r="LZ48" s="50"/>
      <c r="MA48" s="50"/>
      <c r="MB48" s="50"/>
      <c r="MC48" s="50"/>
      <c r="MD48" s="50"/>
      <c r="ME48" s="50"/>
      <c r="MF48" s="50"/>
      <c r="MG48" s="50"/>
      <c r="MH48" s="50"/>
      <c r="MI48" s="50"/>
      <c r="MJ48" s="50"/>
      <c r="MK48" s="50"/>
      <c r="ML48" s="50"/>
      <c r="MM48" s="50"/>
      <c r="MN48" s="50"/>
      <c r="MO48" s="50"/>
      <c r="MP48" s="50"/>
      <c r="MQ48" s="50"/>
      <c r="MR48" s="50"/>
      <c r="MS48" s="50"/>
      <c r="MT48" s="50"/>
      <c r="MU48" s="50"/>
      <c r="MV48" s="50"/>
      <c r="MW48" s="50"/>
      <c r="MX48" s="50"/>
      <c r="MY48" s="50"/>
      <c r="MZ48" s="50"/>
      <c r="NA48" s="50"/>
      <c r="NB48" s="50"/>
      <c r="NC48" s="50"/>
      <c r="ND48" s="50"/>
      <c r="NE48" s="50"/>
      <c r="NF48" s="50"/>
      <c r="NG48" s="50"/>
      <c r="NH48" s="50"/>
      <c r="NI48" s="50"/>
      <c r="NJ48" s="50"/>
      <c r="NK48" s="50"/>
      <c r="NL48" s="50"/>
      <c r="NM48" s="50"/>
      <c r="NN48" s="50"/>
      <c r="NO48" s="50"/>
      <c r="NP48" s="50"/>
      <c r="NQ48" s="50"/>
      <c r="NR48" s="50"/>
      <c r="NS48" s="50"/>
      <c r="NT48" s="50"/>
      <c r="NU48" s="50"/>
      <c r="NV48" s="50"/>
      <c r="NW48" s="50"/>
      <c r="NX48" s="50"/>
      <c r="NY48" s="50"/>
      <c r="NZ48" s="50"/>
      <c r="OA48" s="50"/>
      <c r="OB48" s="50"/>
      <c r="OC48" s="50"/>
      <c r="OD48" s="68"/>
      <c r="OE48" s="68"/>
      <c r="OF48" s="68"/>
      <c r="OG48" s="68"/>
      <c r="OH48" s="68"/>
      <c r="OI48" s="68"/>
      <c r="OJ48" s="68"/>
      <c r="OK48" s="68"/>
    </row>
    <row r="49" spans="1:409" s="68" customFormat="1" x14ac:dyDescent="0.2">
      <c r="A49" s="8" t="s">
        <v>390</v>
      </c>
      <c r="B49" s="30" t="s">
        <v>660</v>
      </c>
      <c r="C49" s="57" t="s">
        <v>41</v>
      </c>
      <c r="D49" s="57"/>
      <c r="E49" s="11">
        <v>18</v>
      </c>
      <c r="F49" s="11">
        <v>0</v>
      </c>
      <c r="G49" s="11">
        <v>0.54</v>
      </c>
      <c r="H49" s="11">
        <v>5.4</v>
      </c>
      <c r="I49" s="11">
        <v>5.4</v>
      </c>
      <c r="J49" s="11">
        <v>3.6</v>
      </c>
      <c r="K49" s="11">
        <v>1.8</v>
      </c>
      <c r="L49" s="11">
        <v>0.36</v>
      </c>
      <c r="M49" s="14"/>
      <c r="N49" s="14">
        <v>441</v>
      </c>
      <c r="O49" s="14">
        <v>662</v>
      </c>
      <c r="P49" s="14">
        <v>804</v>
      </c>
      <c r="Q49" s="14">
        <v>996</v>
      </c>
      <c r="R49" s="14">
        <v>1191</v>
      </c>
      <c r="S49" s="66"/>
      <c r="T49" s="66"/>
      <c r="U49" s="66"/>
      <c r="V49" s="66"/>
      <c r="W49" s="66"/>
      <c r="X49" s="66"/>
      <c r="Y49" s="66"/>
      <c r="Z49" s="70"/>
      <c r="AA49" s="70"/>
      <c r="AB49" s="50"/>
      <c r="AC49" s="35"/>
      <c r="AD49" s="35"/>
      <c r="AE49" s="35"/>
      <c r="AF49" s="35"/>
      <c r="AG49" s="35"/>
      <c r="AH49" s="35"/>
      <c r="AI49" s="35"/>
      <c r="AJ49" s="35"/>
      <c r="AK49" s="35"/>
      <c r="AL49" s="35"/>
      <c r="AM49" s="35"/>
      <c r="AN49" s="35"/>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c r="DM49" s="50"/>
      <c r="DN49" s="50"/>
      <c r="DO49" s="50"/>
      <c r="DP49" s="50"/>
      <c r="DQ49" s="50"/>
      <c r="DR49" s="50"/>
      <c r="DS49" s="50"/>
      <c r="DT49" s="50"/>
      <c r="DU49" s="50"/>
      <c r="DV49" s="50"/>
      <c r="DW49" s="50"/>
      <c r="DX49" s="50"/>
      <c r="DY49" s="50"/>
      <c r="DZ49" s="50"/>
      <c r="EA49" s="50"/>
      <c r="EB49" s="50"/>
      <c r="EC49" s="50"/>
      <c r="ED49" s="50"/>
      <c r="EE49" s="50"/>
      <c r="EF49" s="50"/>
      <c r="EG49" s="50"/>
      <c r="EH49" s="50"/>
      <c r="EI49" s="50"/>
      <c r="EJ49" s="50"/>
      <c r="EK49" s="50"/>
      <c r="EL49" s="50"/>
      <c r="EM49" s="50"/>
      <c r="EN49" s="50"/>
      <c r="EO49" s="50"/>
      <c r="EP49" s="50"/>
      <c r="EQ49" s="50"/>
      <c r="ER49" s="50"/>
      <c r="ES49" s="50"/>
      <c r="ET49" s="50"/>
      <c r="EU49" s="50"/>
      <c r="EV49" s="50"/>
      <c r="EW49" s="50"/>
      <c r="EX49" s="50"/>
      <c r="EY49" s="50"/>
      <c r="EZ49" s="50"/>
      <c r="FA49" s="50"/>
      <c r="FB49" s="50"/>
      <c r="FC49" s="50"/>
      <c r="FD49" s="50"/>
      <c r="FE49" s="50"/>
      <c r="FF49" s="50"/>
      <c r="FG49" s="50"/>
      <c r="FH49" s="50"/>
      <c r="FI49" s="50"/>
      <c r="FJ49" s="50"/>
      <c r="FK49" s="50"/>
      <c r="FL49" s="50"/>
      <c r="FM49" s="50"/>
      <c r="FN49" s="50"/>
      <c r="FO49" s="50"/>
      <c r="FP49" s="50"/>
      <c r="FQ49" s="50"/>
      <c r="FR49" s="50"/>
      <c r="FS49" s="50"/>
      <c r="FT49" s="50"/>
      <c r="FU49" s="50"/>
      <c r="FV49" s="50"/>
      <c r="FW49" s="50"/>
      <c r="FX49" s="50"/>
      <c r="FY49" s="50"/>
      <c r="FZ49" s="50"/>
      <c r="GA49" s="50"/>
      <c r="GB49" s="50"/>
      <c r="GC49" s="50"/>
      <c r="GD49" s="50"/>
      <c r="GE49" s="50"/>
      <c r="GF49" s="50"/>
      <c r="GG49" s="50"/>
      <c r="GH49" s="50"/>
      <c r="GI49" s="50"/>
      <c r="GJ49" s="50"/>
      <c r="GK49" s="50"/>
      <c r="GL49" s="50"/>
      <c r="GM49" s="50"/>
      <c r="GN49" s="50"/>
      <c r="GO49" s="50"/>
      <c r="GP49" s="50"/>
      <c r="GQ49" s="50"/>
      <c r="GR49" s="50"/>
      <c r="GS49" s="50"/>
      <c r="GT49" s="50"/>
      <c r="GU49" s="50"/>
      <c r="GV49" s="50"/>
      <c r="GW49" s="50"/>
      <c r="GX49" s="50"/>
      <c r="GY49" s="50"/>
      <c r="GZ49" s="50"/>
      <c r="HA49" s="50"/>
      <c r="HB49" s="50"/>
      <c r="HC49" s="50"/>
      <c r="HD49" s="50"/>
      <c r="HE49" s="50"/>
      <c r="HF49" s="50"/>
      <c r="HG49" s="50"/>
      <c r="HH49" s="50"/>
      <c r="HI49" s="50"/>
      <c r="HJ49" s="50"/>
      <c r="HK49" s="50"/>
      <c r="HL49" s="50"/>
      <c r="HM49" s="50"/>
      <c r="HN49" s="50"/>
      <c r="HO49" s="50"/>
      <c r="HP49" s="50"/>
      <c r="HQ49" s="50"/>
      <c r="HR49" s="50"/>
      <c r="HS49" s="50"/>
      <c r="HT49" s="50"/>
      <c r="HU49" s="50"/>
      <c r="HV49" s="50"/>
      <c r="HW49" s="50"/>
      <c r="HX49" s="50"/>
      <c r="HY49" s="50"/>
      <c r="HZ49" s="50"/>
      <c r="IA49" s="50"/>
      <c r="IB49" s="50"/>
      <c r="IC49" s="50"/>
      <c r="ID49" s="50"/>
      <c r="IE49" s="50"/>
      <c r="IF49" s="50"/>
      <c r="IG49" s="50"/>
      <c r="IH49" s="50"/>
      <c r="II49" s="50"/>
      <c r="IJ49" s="50"/>
      <c r="IK49" s="50"/>
      <c r="IL49" s="50"/>
      <c r="IM49" s="50"/>
      <c r="IN49" s="50"/>
      <c r="IO49" s="50"/>
      <c r="IP49" s="50"/>
      <c r="IQ49" s="50"/>
      <c r="IR49" s="50"/>
      <c r="IS49" s="50"/>
      <c r="IT49" s="50"/>
      <c r="IU49" s="50"/>
      <c r="IV49" s="50"/>
      <c r="IW49" s="50"/>
      <c r="IX49" s="50"/>
      <c r="IY49" s="50"/>
      <c r="IZ49" s="50"/>
      <c r="JA49" s="50"/>
      <c r="JB49" s="50"/>
      <c r="JC49" s="50"/>
      <c r="JD49" s="50"/>
      <c r="JE49" s="50"/>
      <c r="JF49" s="50"/>
      <c r="JG49" s="50"/>
      <c r="JH49" s="50"/>
      <c r="JI49" s="50"/>
      <c r="JJ49" s="50"/>
      <c r="JK49" s="50"/>
      <c r="JL49" s="50"/>
      <c r="JM49" s="50"/>
      <c r="JN49" s="50"/>
      <c r="JO49" s="50"/>
      <c r="JP49" s="50"/>
      <c r="JQ49" s="50"/>
      <c r="JR49" s="50"/>
      <c r="JS49" s="50"/>
      <c r="JT49" s="50"/>
      <c r="JU49" s="50"/>
      <c r="JV49" s="50"/>
      <c r="JW49" s="50"/>
      <c r="JX49" s="50"/>
      <c r="JY49" s="50"/>
      <c r="JZ49" s="50"/>
      <c r="KA49" s="50"/>
      <c r="KB49" s="50"/>
      <c r="KC49" s="50"/>
      <c r="KD49" s="50"/>
      <c r="KE49" s="50"/>
      <c r="KF49" s="50"/>
      <c r="KG49" s="50"/>
      <c r="KH49" s="50"/>
      <c r="KI49" s="50"/>
      <c r="KJ49" s="50"/>
      <c r="KK49" s="50"/>
      <c r="KL49" s="50"/>
      <c r="KM49" s="50"/>
      <c r="KN49" s="50"/>
      <c r="KO49" s="50"/>
      <c r="KP49" s="50"/>
      <c r="KQ49" s="50"/>
      <c r="KR49" s="50"/>
      <c r="KS49" s="50"/>
      <c r="KT49" s="50"/>
      <c r="KU49" s="50"/>
      <c r="KV49" s="50"/>
      <c r="KW49" s="50"/>
      <c r="KX49" s="50"/>
      <c r="KY49" s="50"/>
      <c r="KZ49" s="50"/>
      <c r="LA49" s="50"/>
      <c r="LB49" s="50"/>
      <c r="LC49" s="50"/>
      <c r="LD49" s="50"/>
      <c r="LE49" s="50"/>
      <c r="LF49" s="50"/>
      <c r="LG49" s="50"/>
      <c r="LH49" s="50"/>
      <c r="LI49" s="50"/>
      <c r="LJ49" s="50"/>
      <c r="LK49" s="50"/>
      <c r="LL49" s="50"/>
      <c r="LM49" s="50"/>
      <c r="LN49" s="50"/>
      <c r="LO49" s="50"/>
      <c r="LP49" s="50"/>
      <c r="LQ49" s="50"/>
      <c r="LR49" s="50"/>
      <c r="LS49" s="50"/>
      <c r="LT49" s="50"/>
      <c r="LU49" s="50"/>
      <c r="LV49" s="50"/>
      <c r="LW49" s="50"/>
      <c r="LX49" s="50"/>
      <c r="LY49" s="50"/>
      <c r="LZ49" s="50"/>
      <c r="MA49" s="50"/>
      <c r="MB49" s="50"/>
      <c r="MC49" s="50"/>
      <c r="MD49" s="50"/>
      <c r="ME49" s="50"/>
      <c r="MF49" s="50"/>
      <c r="MG49" s="50"/>
      <c r="MH49" s="50"/>
      <c r="MI49" s="50"/>
      <c r="MJ49" s="50"/>
      <c r="MK49" s="50"/>
      <c r="ML49" s="50"/>
      <c r="MM49" s="50"/>
      <c r="MN49" s="50"/>
      <c r="MO49" s="50"/>
      <c r="MP49" s="50"/>
      <c r="MQ49" s="50"/>
      <c r="MR49" s="50"/>
      <c r="MS49" s="50"/>
      <c r="MT49" s="50"/>
      <c r="MU49" s="50"/>
      <c r="MV49" s="50"/>
      <c r="MW49" s="50"/>
      <c r="MX49" s="50"/>
      <c r="MY49" s="50"/>
      <c r="MZ49" s="50"/>
      <c r="NA49" s="50"/>
      <c r="NB49" s="50"/>
      <c r="NC49" s="50"/>
      <c r="ND49" s="50"/>
      <c r="NE49" s="50"/>
      <c r="NF49" s="50"/>
      <c r="NG49" s="50"/>
      <c r="NH49" s="50"/>
      <c r="NI49" s="50"/>
      <c r="NJ49" s="50"/>
      <c r="NK49" s="50"/>
      <c r="NL49" s="50"/>
      <c r="NM49" s="50"/>
      <c r="NN49" s="50"/>
      <c r="NO49" s="50"/>
      <c r="NP49" s="50"/>
      <c r="NQ49" s="50"/>
      <c r="NR49" s="50"/>
      <c r="NS49" s="50"/>
      <c r="NT49" s="50"/>
      <c r="NU49" s="50"/>
      <c r="NV49" s="50"/>
      <c r="NW49" s="50"/>
      <c r="NX49" s="50"/>
      <c r="NY49" s="50"/>
      <c r="NZ49" s="50"/>
      <c r="OA49" s="50"/>
      <c r="OB49" s="50"/>
      <c r="OC49" s="50"/>
      <c r="OE49" s="50"/>
      <c r="OF49" s="50"/>
      <c r="OG49" s="50"/>
      <c r="OH49" s="50"/>
      <c r="OI49" s="50"/>
      <c r="OJ49" s="50"/>
      <c r="OK49" s="50"/>
      <c r="OL49" s="50"/>
      <c r="OM49" s="50"/>
      <c r="ON49" s="50"/>
      <c r="OO49" s="50"/>
      <c r="OP49" s="50"/>
      <c r="OQ49" s="50"/>
      <c r="OR49" s="50"/>
      <c r="OS49" s="50"/>
    </row>
    <row r="50" spans="1:409" s="68" customFormat="1" x14ac:dyDescent="0.2">
      <c r="A50" s="8" t="s">
        <v>391</v>
      </c>
      <c r="B50" s="33" t="s">
        <v>660</v>
      </c>
      <c r="C50" s="57" t="s">
        <v>41</v>
      </c>
      <c r="D50" s="57"/>
      <c r="E50" s="24">
        <v>20</v>
      </c>
      <c r="F50" s="24">
        <v>0</v>
      </c>
      <c r="G50" s="24">
        <v>0.2</v>
      </c>
      <c r="H50" s="24">
        <v>4</v>
      </c>
      <c r="I50" s="24">
        <v>6</v>
      </c>
      <c r="J50" s="24">
        <v>4</v>
      </c>
      <c r="K50" s="24">
        <v>4</v>
      </c>
      <c r="L50" s="24">
        <v>0.8</v>
      </c>
      <c r="M50" s="14"/>
      <c r="N50" s="14">
        <v>495</v>
      </c>
      <c r="O50" s="14">
        <v>677</v>
      </c>
      <c r="P50" s="14">
        <v>802</v>
      </c>
      <c r="Q50" s="14">
        <v>958</v>
      </c>
      <c r="R50" s="14">
        <v>1244</v>
      </c>
      <c r="S50" s="66"/>
      <c r="T50" s="66"/>
      <c r="U50" s="66"/>
      <c r="V50" s="66"/>
      <c r="W50" s="66"/>
      <c r="X50" s="66"/>
      <c r="Y50" s="66"/>
      <c r="Z50" s="70"/>
      <c r="AA50" s="70"/>
      <c r="AB50" s="50"/>
      <c r="AC50" s="35"/>
      <c r="AD50" s="35"/>
      <c r="AE50" s="35"/>
      <c r="AF50" s="35"/>
      <c r="AG50" s="35"/>
      <c r="AH50" s="35"/>
      <c r="AI50" s="35"/>
      <c r="AJ50" s="35"/>
      <c r="AK50" s="35"/>
      <c r="AL50" s="35"/>
      <c r="AM50" s="35"/>
      <c r="AN50" s="35"/>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c r="DQ50" s="50"/>
      <c r="DR50" s="50"/>
      <c r="DS50" s="50"/>
      <c r="DT50" s="50"/>
      <c r="DU50" s="50"/>
      <c r="DV50" s="50"/>
      <c r="DW50" s="50"/>
      <c r="DX50" s="50"/>
      <c r="DY50" s="50"/>
      <c r="DZ50" s="50"/>
      <c r="EA50" s="50"/>
      <c r="EB50" s="50"/>
      <c r="EC50" s="50"/>
      <c r="ED50" s="50"/>
      <c r="EE50" s="50"/>
      <c r="EF50" s="50"/>
      <c r="EG50" s="50"/>
      <c r="EH50" s="50"/>
      <c r="EI50" s="50"/>
      <c r="EJ50" s="50"/>
      <c r="EK50" s="50"/>
      <c r="EL50" s="50"/>
      <c r="EM50" s="50"/>
      <c r="EN50" s="50"/>
      <c r="EO50" s="50"/>
      <c r="EP50" s="50"/>
      <c r="EQ50" s="50"/>
      <c r="ER50" s="50"/>
      <c r="ES50" s="50"/>
      <c r="ET50" s="50"/>
      <c r="EU50" s="50"/>
      <c r="EV50" s="50"/>
      <c r="EW50" s="50"/>
      <c r="EX50" s="50"/>
      <c r="EY50" s="50"/>
      <c r="EZ50" s="50"/>
      <c r="FA50" s="50"/>
      <c r="FB50" s="50"/>
      <c r="FC50" s="50"/>
      <c r="FD50" s="50"/>
      <c r="FE50" s="50"/>
      <c r="FF50" s="50"/>
      <c r="FG50" s="50"/>
      <c r="FH50" s="50"/>
      <c r="FI50" s="50"/>
      <c r="FJ50" s="50"/>
      <c r="FK50" s="50"/>
      <c r="FL50" s="50"/>
      <c r="FM50" s="50"/>
      <c r="FN50" s="50"/>
      <c r="FO50" s="50"/>
      <c r="FP50" s="50"/>
      <c r="FQ50" s="50"/>
      <c r="FR50" s="50"/>
      <c r="FS50" s="50"/>
      <c r="FT50" s="50"/>
      <c r="FU50" s="50"/>
      <c r="FV50" s="50"/>
      <c r="FW50" s="50"/>
      <c r="FX50" s="50"/>
      <c r="FY50" s="50"/>
      <c r="FZ50" s="50"/>
      <c r="GA50" s="50"/>
      <c r="GB50" s="50"/>
      <c r="GC50" s="50"/>
      <c r="GD50" s="50"/>
      <c r="GE50" s="50"/>
      <c r="GF50" s="50"/>
      <c r="GG50" s="50"/>
      <c r="GH50" s="50"/>
      <c r="GI50" s="50"/>
      <c r="GJ50" s="50"/>
      <c r="GK50" s="50"/>
      <c r="GL50" s="50"/>
      <c r="GM50" s="50"/>
      <c r="GN50" s="50"/>
      <c r="GO50" s="50"/>
      <c r="GP50" s="50"/>
      <c r="GQ50" s="50"/>
      <c r="GR50" s="50"/>
      <c r="GS50" s="50"/>
      <c r="GT50" s="50"/>
      <c r="GU50" s="50"/>
      <c r="GV50" s="50"/>
      <c r="GW50" s="50"/>
      <c r="GX50" s="50"/>
      <c r="GY50" s="50"/>
      <c r="GZ50" s="50"/>
      <c r="HA50" s="50"/>
      <c r="HB50" s="50"/>
      <c r="HC50" s="50"/>
      <c r="HD50" s="50"/>
      <c r="HE50" s="50"/>
      <c r="HF50" s="50"/>
      <c r="HG50" s="50"/>
      <c r="HH50" s="50"/>
      <c r="HI50" s="50"/>
      <c r="HJ50" s="50"/>
      <c r="HK50" s="50"/>
      <c r="HL50" s="50"/>
      <c r="HM50" s="50"/>
      <c r="HN50" s="50"/>
      <c r="HO50" s="50"/>
      <c r="HP50" s="50"/>
      <c r="HQ50" s="50"/>
      <c r="HR50" s="50"/>
      <c r="HS50" s="50"/>
      <c r="HT50" s="50"/>
      <c r="HU50" s="50"/>
      <c r="HV50" s="50"/>
      <c r="HW50" s="50"/>
      <c r="HX50" s="50"/>
      <c r="HY50" s="50"/>
      <c r="HZ50" s="50"/>
      <c r="IA50" s="50"/>
      <c r="IB50" s="50"/>
      <c r="IC50" s="50"/>
      <c r="ID50" s="50"/>
      <c r="IE50" s="50"/>
      <c r="IF50" s="50"/>
      <c r="IG50" s="50"/>
      <c r="IH50" s="50"/>
      <c r="II50" s="50"/>
      <c r="IJ50" s="50"/>
      <c r="IK50" s="50"/>
      <c r="IL50" s="50"/>
      <c r="IM50" s="50"/>
      <c r="IN50" s="50"/>
      <c r="IO50" s="50"/>
      <c r="IP50" s="50"/>
      <c r="IQ50" s="50"/>
      <c r="IR50" s="50"/>
      <c r="IS50" s="50"/>
      <c r="IT50" s="50"/>
      <c r="IU50" s="50"/>
      <c r="IV50" s="50"/>
      <c r="IW50" s="50"/>
      <c r="IX50" s="50"/>
      <c r="IY50" s="50"/>
      <c r="IZ50" s="50"/>
      <c r="JA50" s="50"/>
      <c r="JB50" s="50"/>
      <c r="JC50" s="50"/>
      <c r="JD50" s="50"/>
      <c r="JE50" s="50"/>
      <c r="JF50" s="50"/>
      <c r="JG50" s="50"/>
      <c r="JH50" s="50"/>
      <c r="JI50" s="50"/>
      <c r="JJ50" s="50"/>
      <c r="JK50" s="50"/>
      <c r="JL50" s="50"/>
      <c r="JM50" s="50"/>
      <c r="JN50" s="50"/>
      <c r="JO50" s="50"/>
      <c r="JP50" s="50"/>
      <c r="JQ50" s="50"/>
      <c r="JR50" s="50"/>
      <c r="JS50" s="50"/>
      <c r="JT50" s="50"/>
      <c r="JU50" s="50"/>
      <c r="JV50" s="50"/>
      <c r="JW50" s="50"/>
      <c r="JX50" s="50"/>
      <c r="JY50" s="50"/>
      <c r="JZ50" s="50"/>
      <c r="KA50" s="50"/>
      <c r="KB50" s="50"/>
      <c r="KC50" s="50"/>
      <c r="KD50" s="50"/>
      <c r="KE50" s="50"/>
      <c r="KF50" s="50"/>
      <c r="KG50" s="50"/>
      <c r="KH50" s="50"/>
      <c r="KI50" s="50"/>
      <c r="KJ50" s="50"/>
      <c r="KK50" s="50"/>
      <c r="KL50" s="50"/>
      <c r="KM50" s="50"/>
      <c r="KN50" s="50"/>
      <c r="KO50" s="50"/>
      <c r="KP50" s="50"/>
      <c r="KQ50" s="50"/>
      <c r="KR50" s="50"/>
      <c r="KS50" s="50"/>
      <c r="KT50" s="50"/>
      <c r="KU50" s="50"/>
      <c r="KV50" s="50"/>
      <c r="KW50" s="50"/>
      <c r="KX50" s="50"/>
      <c r="KY50" s="50"/>
      <c r="KZ50" s="50"/>
      <c r="LA50" s="50"/>
      <c r="LB50" s="50"/>
      <c r="LC50" s="50"/>
      <c r="LD50" s="50"/>
      <c r="LE50" s="50"/>
      <c r="LF50" s="50"/>
      <c r="LG50" s="50"/>
      <c r="LH50" s="50"/>
      <c r="LI50" s="50"/>
      <c r="LJ50" s="50"/>
      <c r="LK50" s="50"/>
      <c r="LL50" s="50"/>
      <c r="LM50" s="50"/>
      <c r="LN50" s="50"/>
      <c r="LO50" s="50"/>
      <c r="LP50" s="50"/>
      <c r="LQ50" s="50"/>
      <c r="LR50" s="50"/>
      <c r="LS50" s="50"/>
      <c r="LT50" s="50"/>
      <c r="LU50" s="50"/>
      <c r="LV50" s="50"/>
      <c r="LW50" s="50"/>
      <c r="LX50" s="50"/>
      <c r="LY50" s="50"/>
      <c r="LZ50" s="50"/>
      <c r="MA50" s="50"/>
      <c r="MB50" s="50"/>
      <c r="MC50" s="50"/>
      <c r="MD50" s="50"/>
      <c r="ME50" s="50"/>
      <c r="MF50" s="50"/>
      <c r="MG50" s="50"/>
      <c r="MH50" s="50"/>
      <c r="MI50" s="50"/>
      <c r="MJ50" s="50"/>
      <c r="MK50" s="50"/>
      <c r="ML50" s="50"/>
      <c r="MM50" s="50"/>
      <c r="MN50" s="50"/>
      <c r="MO50" s="50"/>
      <c r="MP50" s="50"/>
      <c r="MQ50" s="50"/>
      <c r="MR50" s="50"/>
      <c r="MS50" s="50"/>
      <c r="MT50" s="50"/>
      <c r="MU50" s="50"/>
      <c r="MV50" s="50"/>
      <c r="MW50" s="50"/>
      <c r="MX50" s="50"/>
      <c r="MY50" s="50"/>
      <c r="MZ50" s="50"/>
      <c r="NA50" s="50"/>
      <c r="NB50" s="50"/>
      <c r="NC50" s="50"/>
      <c r="ND50" s="50"/>
      <c r="NE50" s="50"/>
      <c r="NF50" s="50"/>
      <c r="NG50" s="50"/>
      <c r="NH50" s="50"/>
      <c r="NI50" s="50"/>
      <c r="NJ50" s="50"/>
      <c r="NK50" s="50"/>
      <c r="NL50" s="50"/>
      <c r="NM50" s="50"/>
      <c r="NN50" s="50"/>
      <c r="NO50" s="50"/>
      <c r="NP50" s="50"/>
      <c r="NQ50" s="50"/>
      <c r="NR50" s="50"/>
      <c r="NS50" s="50"/>
      <c r="NT50" s="50"/>
      <c r="NU50" s="50"/>
      <c r="NV50" s="50"/>
      <c r="NW50" s="50"/>
      <c r="NX50" s="50"/>
      <c r="NY50" s="50"/>
      <c r="NZ50" s="50"/>
      <c r="OA50" s="50"/>
      <c r="OB50" s="50"/>
      <c r="OC50" s="50"/>
      <c r="OL50" s="50"/>
      <c r="OM50" s="50"/>
      <c r="ON50" s="50"/>
      <c r="OO50" s="50"/>
      <c r="OP50" s="50"/>
      <c r="OQ50" s="50"/>
      <c r="OR50" s="50"/>
      <c r="OS50" s="50"/>
    </row>
    <row r="51" spans="1:409" s="68" customFormat="1" x14ac:dyDescent="0.2">
      <c r="A51" s="8" t="s">
        <v>392</v>
      </c>
      <c r="B51" s="30" t="s">
        <v>661</v>
      </c>
      <c r="C51" s="57" t="s">
        <v>40</v>
      </c>
      <c r="D51" s="57"/>
      <c r="E51" s="11" t="s">
        <v>583</v>
      </c>
      <c r="F51" s="11"/>
      <c r="G51" s="11"/>
      <c r="H51" s="11"/>
      <c r="I51" s="11"/>
      <c r="J51" s="11"/>
      <c r="K51" s="11"/>
      <c r="L51" s="11"/>
      <c r="M51" s="14"/>
      <c r="N51" s="14">
        <v>729</v>
      </c>
      <c r="O51" s="14">
        <v>987</v>
      </c>
      <c r="P51" s="14">
        <v>1178</v>
      </c>
      <c r="Q51" s="14"/>
      <c r="R51" s="14">
        <v>1327</v>
      </c>
      <c r="T51" s="66"/>
      <c r="U51" s="66"/>
      <c r="V51" s="66"/>
      <c r="W51" s="66"/>
      <c r="X51" s="66"/>
      <c r="Y51" s="66"/>
      <c r="Z51" s="70"/>
      <c r="AA51" s="70"/>
      <c r="AB51" s="50"/>
      <c r="AC51" s="35"/>
      <c r="AD51" s="35"/>
      <c r="AE51" s="35"/>
      <c r="AF51" s="35"/>
      <c r="AG51" s="35"/>
      <c r="AH51" s="35"/>
      <c r="AI51" s="35"/>
      <c r="AJ51" s="35"/>
      <c r="AK51" s="35"/>
      <c r="AL51" s="35"/>
      <c r="AM51" s="35"/>
      <c r="AN51" s="35"/>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c r="DN51" s="50"/>
      <c r="DO51" s="50"/>
      <c r="DP51" s="50"/>
      <c r="DQ51" s="50"/>
      <c r="DR51" s="50"/>
      <c r="DS51" s="50"/>
      <c r="DT51" s="50"/>
      <c r="DU51" s="50"/>
      <c r="DV51" s="50"/>
      <c r="DW51" s="50"/>
      <c r="DX51" s="50"/>
      <c r="DY51" s="50"/>
      <c r="DZ51" s="50"/>
      <c r="EA51" s="50"/>
      <c r="EB51" s="50"/>
      <c r="EC51" s="50"/>
      <c r="ED51" s="50"/>
      <c r="EE51" s="50"/>
      <c r="EF51" s="50"/>
      <c r="EG51" s="50"/>
      <c r="EH51" s="50"/>
      <c r="EI51" s="50"/>
      <c r="EJ51" s="50"/>
      <c r="EK51" s="50"/>
      <c r="EL51" s="50"/>
      <c r="EM51" s="50"/>
      <c r="EN51" s="50"/>
      <c r="EO51" s="50"/>
      <c r="EP51" s="50"/>
      <c r="EQ51" s="50"/>
      <c r="ER51" s="50"/>
      <c r="ES51" s="50"/>
      <c r="ET51" s="50"/>
      <c r="EU51" s="50"/>
      <c r="EV51" s="50"/>
      <c r="EW51" s="50"/>
      <c r="EX51" s="50"/>
      <c r="EY51" s="50"/>
      <c r="EZ51" s="50"/>
      <c r="FA51" s="50"/>
      <c r="FB51" s="50"/>
      <c r="FC51" s="50"/>
      <c r="FD51" s="50"/>
      <c r="FE51" s="50"/>
      <c r="FF51" s="50"/>
      <c r="FG51" s="50"/>
      <c r="FH51" s="50"/>
      <c r="FI51" s="50"/>
      <c r="FJ51" s="50"/>
      <c r="FK51" s="50"/>
      <c r="FL51" s="50"/>
      <c r="FM51" s="50"/>
      <c r="FN51" s="50"/>
      <c r="FO51" s="50"/>
      <c r="FP51" s="50"/>
      <c r="FQ51" s="50"/>
      <c r="FR51" s="50"/>
      <c r="FS51" s="50"/>
      <c r="FT51" s="50"/>
      <c r="FU51" s="50"/>
      <c r="FV51" s="50"/>
      <c r="FW51" s="50"/>
      <c r="FX51" s="50"/>
      <c r="FY51" s="50"/>
      <c r="FZ51" s="50"/>
      <c r="GA51" s="50"/>
      <c r="GB51" s="50"/>
      <c r="GC51" s="50"/>
      <c r="GD51" s="50"/>
      <c r="GE51" s="50"/>
      <c r="GF51" s="50"/>
      <c r="GG51" s="50"/>
      <c r="GH51" s="50"/>
      <c r="GI51" s="50"/>
      <c r="GJ51" s="50"/>
      <c r="GK51" s="50"/>
      <c r="GL51" s="50"/>
      <c r="GM51" s="50"/>
      <c r="GN51" s="50"/>
      <c r="GO51" s="50"/>
      <c r="GP51" s="50"/>
      <c r="GQ51" s="50"/>
      <c r="GR51" s="50"/>
      <c r="GS51" s="50"/>
      <c r="GT51" s="50"/>
      <c r="GU51" s="50"/>
      <c r="GV51" s="50"/>
      <c r="GW51" s="50"/>
      <c r="GX51" s="50"/>
      <c r="GY51" s="50"/>
      <c r="GZ51" s="50"/>
      <c r="HA51" s="50"/>
      <c r="HB51" s="50"/>
      <c r="HC51" s="50"/>
      <c r="HD51" s="50"/>
      <c r="HE51" s="50"/>
      <c r="HF51" s="50"/>
      <c r="HG51" s="50"/>
      <c r="HH51" s="50"/>
      <c r="HI51" s="50"/>
      <c r="HJ51" s="50"/>
      <c r="HK51" s="50"/>
      <c r="HL51" s="50"/>
      <c r="HM51" s="50"/>
      <c r="HN51" s="50"/>
      <c r="HO51" s="50"/>
      <c r="HP51" s="50"/>
      <c r="HQ51" s="50"/>
      <c r="HR51" s="50"/>
      <c r="HS51" s="50"/>
      <c r="HT51" s="50"/>
      <c r="HU51" s="50"/>
      <c r="HV51" s="50"/>
      <c r="HW51" s="50"/>
      <c r="HX51" s="50"/>
      <c r="HY51" s="50"/>
      <c r="HZ51" s="50"/>
      <c r="IA51" s="50"/>
      <c r="IB51" s="50"/>
      <c r="IC51" s="50"/>
      <c r="ID51" s="50"/>
      <c r="IE51" s="50"/>
      <c r="IF51" s="50"/>
      <c r="IG51" s="50"/>
      <c r="IH51" s="50"/>
      <c r="II51" s="50"/>
      <c r="IJ51" s="50"/>
      <c r="IK51" s="50"/>
      <c r="IL51" s="50"/>
      <c r="IM51" s="50"/>
      <c r="IN51" s="50"/>
      <c r="IO51" s="50"/>
      <c r="IP51" s="50"/>
      <c r="IQ51" s="50"/>
      <c r="IR51" s="50"/>
      <c r="IS51" s="50"/>
      <c r="IT51" s="50"/>
      <c r="IU51" s="50"/>
      <c r="IV51" s="50"/>
      <c r="IW51" s="50"/>
      <c r="IX51" s="50"/>
      <c r="IY51" s="50"/>
      <c r="IZ51" s="50"/>
      <c r="JA51" s="50"/>
      <c r="JB51" s="50"/>
      <c r="JC51" s="50"/>
      <c r="JD51" s="50"/>
      <c r="JE51" s="50"/>
      <c r="JF51" s="50"/>
      <c r="JG51" s="50"/>
      <c r="JH51" s="50"/>
      <c r="JI51" s="50"/>
      <c r="JJ51" s="50"/>
      <c r="JK51" s="50"/>
      <c r="JL51" s="50"/>
      <c r="JM51" s="50"/>
      <c r="JN51" s="50"/>
      <c r="JO51" s="50"/>
      <c r="JP51" s="50"/>
      <c r="JQ51" s="50"/>
      <c r="JR51" s="50"/>
      <c r="JS51" s="50"/>
      <c r="JT51" s="50"/>
      <c r="JU51" s="50"/>
      <c r="JV51" s="50"/>
      <c r="JW51" s="50"/>
      <c r="JX51" s="50"/>
      <c r="JY51" s="50"/>
      <c r="JZ51" s="50"/>
      <c r="KA51" s="50"/>
      <c r="KB51" s="50"/>
      <c r="KC51" s="50"/>
      <c r="KD51" s="50"/>
      <c r="KE51" s="50"/>
      <c r="KF51" s="50"/>
      <c r="KG51" s="50"/>
      <c r="KH51" s="50"/>
      <c r="KI51" s="50"/>
      <c r="KJ51" s="50"/>
      <c r="KK51" s="50"/>
      <c r="KL51" s="50"/>
      <c r="KM51" s="50"/>
      <c r="KN51" s="50"/>
      <c r="KO51" s="50"/>
      <c r="KP51" s="50"/>
      <c r="KQ51" s="50"/>
      <c r="KR51" s="50"/>
      <c r="KS51" s="50"/>
      <c r="KT51" s="50"/>
      <c r="KU51" s="50"/>
      <c r="KV51" s="50"/>
      <c r="KW51" s="50"/>
      <c r="KX51" s="50"/>
      <c r="KY51" s="50"/>
      <c r="KZ51" s="50"/>
      <c r="LA51" s="50"/>
      <c r="LB51" s="50"/>
      <c r="LC51" s="50"/>
      <c r="LD51" s="50"/>
      <c r="LE51" s="50"/>
      <c r="LF51" s="50"/>
      <c r="LG51" s="50"/>
      <c r="LH51" s="50"/>
      <c r="LI51" s="50"/>
      <c r="LJ51" s="50"/>
      <c r="LK51" s="50"/>
      <c r="LL51" s="50"/>
      <c r="LM51" s="50"/>
      <c r="LN51" s="50"/>
      <c r="LO51" s="50"/>
      <c r="LP51" s="50"/>
      <c r="LQ51" s="50"/>
      <c r="LR51" s="50"/>
      <c r="LS51" s="50"/>
      <c r="LT51" s="50"/>
      <c r="LU51" s="50"/>
      <c r="LV51" s="50"/>
      <c r="LW51" s="50"/>
      <c r="LX51" s="50"/>
      <c r="LY51" s="50"/>
      <c r="LZ51" s="50"/>
      <c r="MA51" s="50"/>
      <c r="MB51" s="50"/>
      <c r="MC51" s="50"/>
      <c r="MD51" s="50"/>
      <c r="ME51" s="50"/>
      <c r="MF51" s="50"/>
      <c r="MG51" s="50"/>
      <c r="MH51" s="50"/>
      <c r="MI51" s="50"/>
      <c r="MJ51" s="50"/>
      <c r="MK51" s="50"/>
      <c r="ML51" s="50"/>
      <c r="MM51" s="50"/>
      <c r="MN51" s="50"/>
      <c r="MO51" s="50"/>
      <c r="MP51" s="50"/>
      <c r="MQ51" s="50"/>
      <c r="MR51" s="50"/>
      <c r="MS51" s="50"/>
      <c r="MT51" s="50"/>
      <c r="MU51" s="50"/>
      <c r="MV51" s="50"/>
      <c r="MW51" s="50"/>
      <c r="MX51" s="50"/>
      <c r="MY51" s="50"/>
      <c r="MZ51" s="50"/>
      <c r="NA51" s="50"/>
      <c r="NB51" s="50"/>
      <c r="NC51" s="50"/>
      <c r="ND51" s="50"/>
      <c r="NE51" s="50"/>
      <c r="NF51" s="50"/>
      <c r="NG51" s="50"/>
      <c r="NH51" s="50"/>
      <c r="NI51" s="50"/>
      <c r="NJ51" s="50"/>
      <c r="NK51" s="50"/>
      <c r="NL51" s="50"/>
      <c r="NM51" s="50"/>
      <c r="NN51" s="50"/>
      <c r="NO51" s="50"/>
      <c r="NP51" s="50"/>
      <c r="NQ51" s="50"/>
      <c r="NR51" s="50"/>
      <c r="NS51" s="50"/>
      <c r="NT51" s="50"/>
      <c r="NU51" s="50"/>
      <c r="NV51" s="50"/>
      <c r="NW51" s="50"/>
      <c r="NX51" s="50"/>
      <c r="NY51" s="50"/>
      <c r="NZ51" s="50"/>
      <c r="OA51" s="50"/>
      <c r="OB51" s="50"/>
      <c r="OC51" s="50"/>
      <c r="OD51" s="58"/>
      <c r="OL51" s="50"/>
      <c r="OM51" s="50"/>
      <c r="ON51" s="50"/>
      <c r="OO51" s="50"/>
      <c r="OP51" s="50"/>
      <c r="OQ51" s="50"/>
      <c r="OR51" s="50"/>
      <c r="OS51" s="50"/>
    </row>
    <row r="52" spans="1:409" s="58" customFormat="1" x14ac:dyDescent="0.2">
      <c r="A52" s="8" t="s">
        <v>393</v>
      </c>
      <c r="B52" s="30" t="s">
        <v>661</v>
      </c>
      <c r="C52" s="57" t="s">
        <v>40</v>
      </c>
      <c r="D52" s="57"/>
      <c r="E52" s="11">
        <v>3.1</v>
      </c>
      <c r="F52" s="11">
        <v>6.2E-2</v>
      </c>
      <c r="G52" s="11">
        <v>2.17</v>
      </c>
      <c r="H52" s="11">
        <v>0.93</v>
      </c>
      <c r="I52" s="11">
        <v>0</v>
      </c>
      <c r="J52" s="11">
        <v>0</v>
      </c>
      <c r="K52" s="11">
        <v>0</v>
      </c>
      <c r="L52" s="11">
        <v>0</v>
      </c>
      <c r="M52" s="14"/>
      <c r="N52" s="14">
        <v>266</v>
      </c>
      <c r="O52" s="14">
        <v>417</v>
      </c>
      <c r="P52" s="14">
        <v>1094</v>
      </c>
      <c r="Q52" s="14"/>
      <c r="R52" s="14">
        <v>1324</v>
      </c>
      <c r="S52" s="66"/>
      <c r="T52" s="66"/>
      <c r="U52" s="66"/>
      <c r="V52" s="66"/>
      <c r="W52" s="66"/>
      <c r="X52" s="66"/>
      <c r="Y52" s="66"/>
      <c r="Z52" s="70"/>
      <c r="AA52" s="70"/>
      <c r="AB52" s="50"/>
      <c r="AC52" s="35"/>
      <c r="AD52" s="35"/>
      <c r="AE52" s="35"/>
      <c r="AF52" s="35"/>
      <c r="AG52" s="35"/>
      <c r="AH52" s="35"/>
      <c r="AI52" s="35"/>
      <c r="AJ52" s="35"/>
      <c r="AK52" s="35"/>
      <c r="AL52" s="35"/>
      <c r="AM52" s="35"/>
      <c r="AN52" s="35"/>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c r="DY52" s="50"/>
      <c r="DZ52" s="50"/>
      <c r="EA52" s="50"/>
      <c r="EB52" s="50"/>
      <c r="EC52" s="50"/>
      <c r="ED52" s="50"/>
      <c r="EE52" s="50"/>
      <c r="EF52" s="50"/>
      <c r="EG52" s="50"/>
      <c r="EH52" s="50"/>
      <c r="EI52" s="50"/>
      <c r="EJ52" s="50"/>
      <c r="EK52" s="50"/>
      <c r="EL52" s="50"/>
      <c r="EM52" s="50"/>
      <c r="EN52" s="50"/>
      <c r="EO52" s="50"/>
      <c r="EP52" s="50"/>
      <c r="EQ52" s="50"/>
      <c r="ER52" s="50"/>
      <c r="ES52" s="50"/>
      <c r="ET52" s="50"/>
      <c r="EU52" s="50"/>
      <c r="EV52" s="50"/>
      <c r="EW52" s="50"/>
      <c r="EX52" s="50"/>
      <c r="EY52" s="50"/>
      <c r="EZ52" s="50"/>
      <c r="FA52" s="50"/>
      <c r="FB52" s="50"/>
      <c r="FC52" s="50"/>
      <c r="FD52" s="50"/>
      <c r="FE52" s="50"/>
      <c r="FF52" s="50"/>
      <c r="FG52" s="50"/>
      <c r="FH52" s="50"/>
      <c r="FI52" s="50"/>
      <c r="FJ52" s="50"/>
      <c r="FK52" s="50"/>
      <c r="FL52" s="50"/>
      <c r="FM52" s="50"/>
      <c r="FN52" s="50"/>
      <c r="FO52" s="50"/>
      <c r="FP52" s="50"/>
      <c r="FQ52" s="50"/>
      <c r="FR52" s="50"/>
      <c r="FS52" s="50"/>
      <c r="FT52" s="50"/>
      <c r="FU52" s="50"/>
      <c r="FV52" s="50"/>
      <c r="FW52" s="50"/>
      <c r="FX52" s="50"/>
      <c r="FY52" s="50"/>
      <c r="FZ52" s="50"/>
      <c r="GA52" s="50"/>
      <c r="GB52" s="50"/>
      <c r="GC52" s="50"/>
      <c r="GD52" s="50"/>
      <c r="GE52" s="50"/>
      <c r="GF52" s="50"/>
      <c r="GG52" s="50"/>
      <c r="GH52" s="50"/>
      <c r="GI52" s="50"/>
      <c r="GJ52" s="50"/>
      <c r="GK52" s="50"/>
      <c r="GL52" s="50"/>
      <c r="GM52" s="50"/>
      <c r="GN52" s="50"/>
      <c r="GO52" s="50"/>
      <c r="GP52" s="50"/>
      <c r="GQ52" s="50"/>
      <c r="GR52" s="50"/>
      <c r="GS52" s="50"/>
      <c r="GT52" s="50"/>
      <c r="GU52" s="50"/>
      <c r="GV52" s="50"/>
      <c r="GW52" s="50"/>
      <c r="GX52" s="50"/>
      <c r="GY52" s="50"/>
      <c r="GZ52" s="50"/>
      <c r="HA52" s="50"/>
      <c r="HB52" s="50"/>
      <c r="HC52" s="50"/>
      <c r="HD52" s="50"/>
      <c r="HE52" s="50"/>
      <c r="HF52" s="50"/>
      <c r="HG52" s="50"/>
      <c r="HH52" s="50"/>
      <c r="HI52" s="50"/>
      <c r="HJ52" s="50"/>
      <c r="HK52" s="50"/>
      <c r="HL52" s="50"/>
      <c r="HM52" s="50"/>
      <c r="HN52" s="50"/>
      <c r="HO52" s="50"/>
      <c r="HP52" s="50"/>
      <c r="HQ52" s="50"/>
      <c r="HR52" s="50"/>
      <c r="HS52" s="50"/>
      <c r="HT52" s="50"/>
      <c r="HU52" s="50"/>
      <c r="HV52" s="50"/>
      <c r="HW52" s="50"/>
      <c r="HX52" s="50"/>
      <c r="HY52" s="50"/>
      <c r="HZ52" s="50"/>
      <c r="IA52" s="50"/>
      <c r="IB52" s="50"/>
      <c r="IC52" s="50"/>
      <c r="ID52" s="50"/>
      <c r="IE52" s="50"/>
      <c r="IF52" s="50"/>
      <c r="IG52" s="50"/>
      <c r="IH52" s="50"/>
      <c r="II52" s="50"/>
      <c r="IJ52" s="50"/>
      <c r="IK52" s="50"/>
      <c r="IL52" s="50"/>
      <c r="IM52" s="50"/>
      <c r="IN52" s="50"/>
      <c r="IO52" s="50"/>
      <c r="IP52" s="50"/>
      <c r="IQ52" s="50"/>
      <c r="IR52" s="50"/>
      <c r="IS52" s="50"/>
      <c r="IT52" s="50"/>
      <c r="IU52" s="50"/>
      <c r="IV52" s="50"/>
      <c r="IW52" s="50"/>
      <c r="IX52" s="50"/>
      <c r="IY52" s="50"/>
      <c r="IZ52" s="50"/>
      <c r="JA52" s="50"/>
      <c r="JB52" s="50"/>
      <c r="JC52" s="50"/>
      <c r="JD52" s="50"/>
      <c r="JE52" s="50"/>
      <c r="JF52" s="50"/>
      <c r="JG52" s="50"/>
      <c r="JH52" s="50"/>
      <c r="JI52" s="50"/>
      <c r="JJ52" s="50"/>
      <c r="JK52" s="50"/>
      <c r="JL52" s="50"/>
      <c r="JM52" s="50"/>
      <c r="JN52" s="50"/>
      <c r="JO52" s="50"/>
      <c r="JP52" s="50"/>
      <c r="JQ52" s="50"/>
      <c r="JR52" s="50"/>
      <c r="JS52" s="50"/>
      <c r="JT52" s="50"/>
      <c r="JU52" s="50"/>
      <c r="JV52" s="50"/>
      <c r="JW52" s="50"/>
      <c r="JX52" s="50"/>
      <c r="JY52" s="50"/>
      <c r="JZ52" s="50"/>
      <c r="KA52" s="50"/>
      <c r="KB52" s="50"/>
      <c r="KC52" s="50"/>
      <c r="KD52" s="50"/>
      <c r="KE52" s="50"/>
      <c r="KF52" s="50"/>
      <c r="KG52" s="50"/>
      <c r="KH52" s="50"/>
      <c r="KI52" s="50"/>
      <c r="KJ52" s="50"/>
      <c r="KK52" s="50"/>
      <c r="KL52" s="50"/>
      <c r="KM52" s="50"/>
      <c r="KN52" s="50"/>
      <c r="KO52" s="50"/>
      <c r="KP52" s="50"/>
      <c r="KQ52" s="50"/>
      <c r="KR52" s="50"/>
      <c r="KS52" s="50"/>
      <c r="KT52" s="50"/>
      <c r="KU52" s="50"/>
      <c r="KV52" s="50"/>
      <c r="KW52" s="50"/>
      <c r="KX52" s="50"/>
      <c r="KY52" s="50"/>
      <c r="KZ52" s="50"/>
      <c r="LA52" s="50"/>
      <c r="LB52" s="50"/>
      <c r="LC52" s="50"/>
      <c r="LD52" s="50"/>
      <c r="LE52" s="50"/>
      <c r="LF52" s="50"/>
      <c r="LG52" s="50"/>
      <c r="LH52" s="50"/>
      <c r="LI52" s="50"/>
      <c r="LJ52" s="50"/>
      <c r="LK52" s="50"/>
      <c r="LL52" s="50"/>
      <c r="LM52" s="50"/>
      <c r="LN52" s="50"/>
      <c r="LO52" s="50"/>
      <c r="LP52" s="50"/>
      <c r="LQ52" s="50"/>
      <c r="LR52" s="50"/>
      <c r="LS52" s="50"/>
      <c r="LT52" s="50"/>
      <c r="LU52" s="50"/>
      <c r="LV52" s="50"/>
      <c r="LW52" s="50"/>
      <c r="LX52" s="50"/>
      <c r="LY52" s="50"/>
      <c r="LZ52" s="50"/>
      <c r="MA52" s="50"/>
      <c r="MB52" s="50"/>
      <c r="MC52" s="50"/>
      <c r="MD52" s="50"/>
      <c r="ME52" s="50"/>
      <c r="MF52" s="50"/>
      <c r="MG52" s="50"/>
      <c r="MH52" s="50"/>
      <c r="MI52" s="50"/>
      <c r="MJ52" s="50"/>
      <c r="MK52" s="50"/>
      <c r="ML52" s="50"/>
      <c r="MM52" s="50"/>
      <c r="MN52" s="50"/>
      <c r="MO52" s="50"/>
      <c r="MP52" s="50"/>
      <c r="MQ52" s="50"/>
      <c r="MR52" s="50"/>
      <c r="MS52" s="50"/>
      <c r="MT52" s="50"/>
      <c r="MU52" s="50"/>
      <c r="MV52" s="50"/>
      <c r="MW52" s="50"/>
      <c r="MX52" s="50"/>
      <c r="MY52" s="50"/>
      <c r="MZ52" s="50"/>
      <c r="NA52" s="50"/>
      <c r="NB52" s="50"/>
      <c r="NC52" s="50"/>
      <c r="ND52" s="50"/>
      <c r="NE52" s="50"/>
      <c r="NF52" s="50"/>
      <c r="NG52" s="50"/>
      <c r="NH52" s="50"/>
      <c r="NI52" s="50"/>
      <c r="NJ52" s="50"/>
      <c r="NK52" s="50"/>
      <c r="NL52" s="50"/>
      <c r="NM52" s="50"/>
      <c r="NN52" s="50"/>
      <c r="NO52" s="50"/>
      <c r="NP52" s="50"/>
      <c r="NQ52" s="50"/>
      <c r="NR52" s="50"/>
      <c r="NS52" s="50"/>
      <c r="NT52" s="50"/>
      <c r="NU52" s="50"/>
      <c r="NV52" s="50"/>
      <c r="NW52" s="50"/>
      <c r="NX52" s="50"/>
      <c r="NY52" s="50"/>
      <c r="NZ52" s="50"/>
      <c r="OA52" s="50"/>
      <c r="OB52" s="50"/>
      <c r="OC52" s="50"/>
      <c r="OD52" s="68"/>
      <c r="OL52" s="50"/>
      <c r="OM52" s="50"/>
      <c r="ON52" s="50"/>
      <c r="OO52" s="50"/>
      <c r="OP52" s="50"/>
      <c r="OQ52" s="50"/>
      <c r="OR52" s="50"/>
      <c r="OS52" s="50"/>
    </row>
    <row r="53" spans="1:409" s="50" customFormat="1" x14ac:dyDescent="0.2">
      <c r="A53" s="8" t="s">
        <v>394</v>
      </c>
      <c r="B53" s="30" t="s">
        <v>662</v>
      </c>
      <c r="C53" s="57" t="s">
        <v>39</v>
      </c>
      <c r="D53" s="57"/>
      <c r="E53" s="11">
        <v>36.1</v>
      </c>
      <c r="F53" s="11">
        <v>0</v>
      </c>
      <c r="G53" s="11">
        <v>1.8049999999999999</v>
      </c>
      <c r="H53" s="11">
        <v>14.44</v>
      </c>
      <c r="I53" s="11">
        <v>10.83</v>
      </c>
      <c r="J53" s="11">
        <v>3.61</v>
      </c>
      <c r="K53" s="11">
        <v>2.8879999999999999</v>
      </c>
      <c r="L53" s="11">
        <v>0.72199999999999998</v>
      </c>
      <c r="M53" s="14"/>
      <c r="N53" s="14">
        <v>360</v>
      </c>
      <c r="O53" s="14">
        <v>646</v>
      </c>
      <c r="P53" s="14">
        <v>761</v>
      </c>
      <c r="Q53" s="14">
        <v>900</v>
      </c>
      <c r="R53" s="14">
        <v>1213</v>
      </c>
      <c r="S53" s="66"/>
      <c r="T53" s="66"/>
      <c r="U53" s="66"/>
      <c r="V53" s="66"/>
      <c r="W53" s="66"/>
      <c r="X53" s="66"/>
      <c r="Y53" s="66"/>
      <c r="Z53" s="70"/>
      <c r="AA53" s="70"/>
      <c r="AC53" s="35"/>
      <c r="AD53" s="35"/>
      <c r="AE53" s="35"/>
      <c r="AF53" s="35"/>
      <c r="AG53" s="35"/>
      <c r="AH53" s="35"/>
      <c r="AI53" s="35"/>
      <c r="AJ53" s="35"/>
      <c r="AK53" s="35"/>
      <c r="AL53" s="35"/>
      <c r="AM53" s="35"/>
      <c r="AN53" s="35"/>
      <c r="OD53" s="68"/>
      <c r="OE53" s="58"/>
      <c r="OF53" s="58"/>
      <c r="OG53" s="58"/>
      <c r="OH53" s="58"/>
      <c r="OI53" s="58"/>
      <c r="OJ53" s="58"/>
      <c r="OK53" s="58"/>
      <c r="OL53" s="68"/>
      <c r="OM53" s="68"/>
      <c r="ON53" s="68"/>
      <c r="OO53" s="68"/>
      <c r="OP53" s="68"/>
      <c r="OQ53" s="68"/>
      <c r="OR53" s="68"/>
      <c r="OS53" s="68"/>
    </row>
    <row r="54" spans="1:409" s="68" customFormat="1" x14ac:dyDescent="0.2">
      <c r="A54" s="8" t="s">
        <v>395</v>
      </c>
      <c r="B54" s="30" t="s">
        <v>662</v>
      </c>
      <c r="C54" s="57" t="s">
        <v>39</v>
      </c>
      <c r="D54" s="57"/>
      <c r="E54" s="29">
        <v>32.6</v>
      </c>
      <c r="F54" s="24">
        <v>0</v>
      </c>
      <c r="G54" s="24">
        <v>2.282</v>
      </c>
      <c r="H54" s="24">
        <v>13.04</v>
      </c>
      <c r="I54" s="24">
        <v>9.7799999999999994</v>
      </c>
      <c r="J54" s="24">
        <v>6.52</v>
      </c>
      <c r="K54" s="24">
        <v>3.26</v>
      </c>
      <c r="L54" s="24">
        <v>0.97800000000000009</v>
      </c>
      <c r="M54" s="14"/>
      <c r="N54" s="14">
        <v>375</v>
      </c>
      <c r="O54" s="14">
        <v>554</v>
      </c>
      <c r="P54" s="14">
        <v>740</v>
      </c>
      <c r="Q54" s="14">
        <v>910</v>
      </c>
      <c r="R54" s="14">
        <v>1202</v>
      </c>
      <c r="S54" s="66"/>
      <c r="T54" s="66"/>
      <c r="U54" s="66"/>
      <c r="V54" s="66"/>
      <c r="W54" s="66"/>
      <c r="X54" s="66"/>
      <c r="Y54" s="66"/>
      <c r="Z54" s="70"/>
      <c r="AA54" s="70"/>
      <c r="AB54" s="50"/>
      <c r="AC54" s="35"/>
      <c r="AD54" s="35"/>
      <c r="AE54" s="35"/>
      <c r="AF54" s="35"/>
      <c r="AG54" s="35"/>
      <c r="AH54" s="35"/>
      <c r="AI54" s="35"/>
      <c r="AJ54" s="35"/>
      <c r="AK54" s="35"/>
      <c r="AL54" s="35"/>
      <c r="AM54" s="35"/>
      <c r="AN54" s="35"/>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c r="DQ54" s="50"/>
      <c r="DR54" s="50"/>
      <c r="DS54" s="50"/>
      <c r="DT54" s="50"/>
      <c r="DU54" s="50"/>
      <c r="DV54" s="50"/>
      <c r="DW54" s="50"/>
      <c r="DX54" s="50"/>
      <c r="DY54" s="50"/>
      <c r="DZ54" s="50"/>
      <c r="EA54" s="50"/>
      <c r="EB54" s="50"/>
      <c r="EC54" s="50"/>
      <c r="ED54" s="50"/>
      <c r="EE54" s="50"/>
      <c r="EF54" s="50"/>
      <c r="EG54" s="50"/>
      <c r="EH54" s="50"/>
      <c r="EI54" s="50"/>
      <c r="EJ54" s="50"/>
      <c r="EK54" s="50"/>
      <c r="EL54" s="50"/>
      <c r="EM54" s="50"/>
      <c r="EN54" s="50"/>
      <c r="EO54" s="50"/>
      <c r="EP54" s="50"/>
      <c r="EQ54" s="50"/>
      <c r="ER54" s="50"/>
      <c r="ES54" s="50"/>
      <c r="ET54" s="50"/>
      <c r="EU54" s="50"/>
      <c r="EV54" s="50"/>
      <c r="EW54" s="50"/>
      <c r="EX54" s="50"/>
      <c r="EY54" s="50"/>
      <c r="EZ54" s="50"/>
      <c r="FA54" s="50"/>
      <c r="FB54" s="50"/>
      <c r="FC54" s="50"/>
      <c r="FD54" s="50"/>
      <c r="FE54" s="50"/>
      <c r="FF54" s="50"/>
      <c r="FG54" s="50"/>
      <c r="FH54" s="50"/>
      <c r="FI54" s="50"/>
      <c r="FJ54" s="50"/>
      <c r="FK54" s="50"/>
      <c r="FL54" s="50"/>
      <c r="FM54" s="50"/>
      <c r="FN54" s="50"/>
      <c r="FO54" s="50"/>
      <c r="FP54" s="50"/>
      <c r="FQ54" s="50"/>
      <c r="FR54" s="50"/>
      <c r="FS54" s="50"/>
      <c r="FT54" s="50"/>
      <c r="FU54" s="50"/>
      <c r="FV54" s="50"/>
      <c r="FW54" s="50"/>
      <c r="FX54" s="50"/>
      <c r="FY54" s="50"/>
      <c r="FZ54" s="50"/>
      <c r="GA54" s="50"/>
      <c r="GB54" s="50"/>
      <c r="GC54" s="50"/>
      <c r="GD54" s="50"/>
      <c r="GE54" s="50"/>
      <c r="GF54" s="50"/>
      <c r="GG54" s="50"/>
      <c r="GH54" s="50"/>
      <c r="GI54" s="50"/>
      <c r="GJ54" s="50"/>
      <c r="GK54" s="50"/>
      <c r="GL54" s="50"/>
      <c r="GM54" s="50"/>
      <c r="GN54" s="50"/>
      <c r="GO54" s="50"/>
      <c r="GP54" s="50"/>
      <c r="GQ54" s="50"/>
      <c r="GR54" s="50"/>
      <c r="GS54" s="50"/>
      <c r="GT54" s="50"/>
      <c r="GU54" s="50"/>
      <c r="GV54" s="50"/>
      <c r="GW54" s="50"/>
      <c r="GX54" s="50"/>
      <c r="GY54" s="50"/>
      <c r="GZ54" s="50"/>
      <c r="HA54" s="50"/>
      <c r="HB54" s="50"/>
      <c r="HC54" s="50"/>
      <c r="HD54" s="50"/>
      <c r="HE54" s="50"/>
      <c r="HF54" s="50"/>
      <c r="HG54" s="50"/>
      <c r="HH54" s="50"/>
      <c r="HI54" s="50"/>
      <c r="HJ54" s="50"/>
      <c r="HK54" s="50"/>
      <c r="HL54" s="50"/>
      <c r="HM54" s="50"/>
      <c r="HN54" s="50"/>
      <c r="HO54" s="50"/>
      <c r="HP54" s="50"/>
      <c r="HQ54" s="50"/>
      <c r="HR54" s="50"/>
      <c r="HS54" s="50"/>
      <c r="HT54" s="50"/>
      <c r="HU54" s="50"/>
      <c r="HV54" s="50"/>
      <c r="HW54" s="50"/>
      <c r="HX54" s="50"/>
      <c r="HY54" s="50"/>
      <c r="HZ54" s="50"/>
      <c r="IA54" s="50"/>
      <c r="IB54" s="50"/>
      <c r="IC54" s="50"/>
      <c r="ID54" s="50"/>
      <c r="IE54" s="50"/>
      <c r="IF54" s="50"/>
      <c r="IG54" s="50"/>
      <c r="IH54" s="50"/>
      <c r="II54" s="50"/>
      <c r="IJ54" s="50"/>
      <c r="IK54" s="50"/>
      <c r="IL54" s="50"/>
      <c r="IM54" s="50"/>
      <c r="IN54" s="50"/>
      <c r="IO54" s="50"/>
      <c r="IP54" s="50"/>
      <c r="IQ54" s="50"/>
      <c r="IR54" s="50"/>
      <c r="IS54" s="50"/>
      <c r="IT54" s="50"/>
      <c r="IU54" s="50"/>
      <c r="IV54" s="50"/>
      <c r="IW54" s="50"/>
      <c r="IX54" s="50"/>
      <c r="IY54" s="50"/>
      <c r="IZ54" s="50"/>
      <c r="JA54" s="50"/>
      <c r="JB54" s="50"/>
      <c r="JC54" s="50"/>
      <c r="JD54" s="50"/>
      <c r="JE54" s="50"/>
      <c r="JF54" s="50"/>
      <c r="JG54" s="50"/>
      <c r="JH54" s="50"/>
      <c r="JI54" s="50"/>
      <c r="JJ54" s="50"/>
      <c r="JK54" s="50"/>
      <c r="JL54" s="50"/>
      <c r="JM54" s="50"/>
      <c r="JN54" s="50"/>
      <c r="JO54" s="50"/>
      <c r="JP54" s="50"/>
      <c r="JQ54" s="50"/>
      <c r="JR54" s="50"/>
      <c r="JS54" s="50"/>
      <c r="JT54" s="50"/>
      <c r="JU54" s="50"/>
      <c r="JV54" s="50"/>
      <c r="JW54" s="50"/>
      <c r="JX54" s="50"/>
      <c r="JY54" s="50"/>
      <c r="JZ54" s="50"/>
      <c r="KA54" s="50"/>
      <c r="KB54" s="50"/>
      <c r="KC54" s="50"/>
      <c r="KD54" s="50"/>
      <c r="KE54" s="50"/>
      <c r="KF54" s="50"/>
      <c r="KG54" s="50"/>
      <c r="KH54" s="50"/>
      <c r="KI54" s="50"/>
      <c r="KJ54" s="50"/>
      <c r="KK54" s="50"/>
      <c r="KL54" s="50"/>
      <c r="KM54" s="50"/>
      <c r="KN54" s="50"/>
      <c r="KO54" s="50"/>
      <c r="KP54" s="50"/>
      <c r="KQ54" s="50"/>
      <c r="KR54" s="50"/>
      <c r="KS54" s="50"/>
      <c r="KT54" s="50"/>
      <c r="KU54" s="50"/>
      <c r="KV54" s="50"/>
      <c r="KW54" s="50"/>
      <c r="KX54" s="50"/>
      <c r="KY54" s="50"/>
      <c r="KZ54" s="50"/>
      <c r="LA54" s="50"/>
      <c r="LB54" s="50"/>
      <c r="LC54" s="50"/>
      <c r="LD54" s="50"/>
      <c r="LE54" s="50"/>
      <c r="LF54" s="50"/>
      <c r="LG54" s="50"/>
      <c r="LH54" s="50"/>
      <c r="LI54" s="50"/>
      <c r="LJ54" s="50"/>
      <c r="LK54" s="50"/>
      <c r="LL54" s="50"/>
      <c r="LM54" s="50"/>
      <c r="LN54" s="50"/>
      <c r="LO54" s="50"/>
      <c r="LP54" s="50"/>
      <c r="LQ54" s="50"/>
      <c r="LR54" s="50"/>
      <c r="LS54" s="50"/>
      <c r="LT54" s="50"/>
      <c r="LU54" s="50"/>
      <c r="LV54" s="50"/>
      <c r="LW54" s="50"/>
      <c r="LX54" s="50"/>
      <c r="LY54" s="50"/>
      <c r="LZ54" s="50"/>
      <c r="MA54" s="50"/>
      <c r="MB54" s="50"/>
      <c r="MC54" s="50"/>
      <c r="MD54" s="50"/>
      <c r="ME54" s="50"/>
      <c r="MF54" s="50"/>
      <c r="MG54" s="50"/>
      <c r="MH54" s="50"/>
      <c r="MI54" s="50"/>
      <c r="MJ54" s="50"/>
      <c r="MK54" s="50"/>
      <c r="ML54" s="50"/>
      <c r="MM54" s="50"/>
      <c r="MN54" s="50"/>
      <c r="MO54" s="50"/>
      <c r="MP54" s="50"/>
      <c r="MQ54" s="50"/>
      <c r="MR54" s="50"/>
      <c r="MS54" s="50"/>
      <c r="MT54" s="50"/>
      <c r="MU54" s="50"/>
      <c r="MV54" s="50"/>
      <c r="MW54" s="50"/>
      <c r="MX54" s="50"/>
      <c r="MY54" s="50"/>
      <c r="MZ54" s="50"/>
      <c r="NA54" s="50"/>
      <c r="NB54" s="50"/>
      <c r="NC54" s="50"/>
      <c r="ND54" s="50"/>
      <c r="NE54" s="50"/>
      <c r="NF54" s="50"/>
      <c r="NG54" s="50"/>
      <c r="NH54" s="50"/>
      <c r="NI54" s="50"/>
      <c r="NJ54" s="50"/>
      <c r="NK54" s="50"/>
      <c r="NL54" s="50"/>
      <c r="NM54" s="50"/>
      <c r="NN54" s="50"/>
      <c r="NO54" s="50"/>
      <c r="NP54" s="50"/>
      <c r="NQ54" s="50"/>
      <c r="NR54" s="50"/>
      <c r="NS54" s="50"/>
      <c r="NT54" s="50"/>
      <c r="NU54" s="50"/>
      <c r="NV54" s="50"/>
      <c r="NW54" s="50"/>
      <c r="NX54" s="50"/>
      <c r="NY54" s="50"/>
      <c r="NZ54" s="50"/>
      <c r="OA54" s="50"/>
      <c r="OB54" s="50"/>
      <c r="OC54" s="50"/>
    </row>
    <row r="55" spans="1:409" s="68" customFormat="1" x14ac:dyDescent="0.2">
      <c r="A55" s="8" t="s">
        <v>396</v>
      </c>
      <c r="B55" s="30" t="s">
        <v>662</v>
      </c>
      <c r="C55" s="57" t="s">
        <v>39</v>
      </c>
      <c r="D55" s="57"/>
      <c r="E55" s="11">
        <v>21</v>
      </c>
      <c r="F55" s="11">
        <v>0</v>
      </c>
      <c r="G55" s="11">
        <v>2.1</v>
      </c>
      <c r="H55" s="11">
        <v>8.4</v>
      </c>
      <c r="I55" s="11">
        <v>6.3</v>
      </c>
      <c r="J55" s="11">
        <v>2.1</v>
      </c>
      <c r="K55" s="11">
        <v>1.26</v>
      </c>
      <c r="L55" s="11">
        <v>0.21</v>
      </c>
      <c r="M55" s="14"/>
      <c r="N55" s="14">
        <v>317</v>
      </c>
      <c r="O55" s="14">
        <v>562</v>
      </c>
      <c r="P55" s="14">
        <v>812</v>
      </c>
      <c r="Q55" s="14">
        <v>1287</v>
      </c>
      <c r="R55" s="14">
        <v>1314</v>
      </c>
      <c r="S55" s="66"/>
      <c r="T55" s="66"/>
      <c r="U55" s="66"/>
      <c r="V55" s="66"/>
      <c r="W55" s="66"/>
      <c r="X55" s="66"/>
      <c r="Y55" s="66"/>
      <c r="Z55" s="70"/>
      <c r="AA55" s="70"/>
      <c r="AB55" s="50"/>
      <c r="AC55" s="35"/>
      <c r="AD55" s="35"/>
      <c r="AE55" s="35"/>
      <c r="AF55" s="35"/>
      <c r="AG55" s="35"/>
      <c r="AH55" s="35"/>
      <c r="AI55" s="35"/>
      <c r="AJ55" s="35"/>
      <c r="AK55" s="35"/>
      <c r="AL55" s="35"/>
      <c r="AM55" s="35"/>
      <c r="AN55" s="35"/>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c r="IG55" s="50"/>
      <c r="IH55" s="50"/>
      <c r="II55" s="50"/>
      <c r="IJ55" s="50"/>
      <c r="IK55" s="50"/>
      <c r="IL55" s="50"/>
      <c r="IM55" s="50"/>
      <c r="IN55" s="50"/>
      <c r="IO55" s="50"/>
      <c r="IP55" s="50"/>
      <c r="IQ55" s="50"/>
      <c r="IR55" s="50"/>
      <c r="IS55" s="50"/>
      <c r="IT55" s="50"/>
      <c r="IU55" s="50"/>
      <c r="IV55" s="50"/>
      <c r="IW55" s="50"/>
      <c r="IX55" s="50"/>
      <c r="IY55" s="50"/>
      <c r="IZ55" s="50"/>
      <c r="JA55" s="50"/>
      <c r="JB55" s="50"/>
      <c r="JC55" s="50"/>
      <c r="JD55" s="50"/>
      <c r="JE55" s="50"/>
      <c r="JF55" s="50"/>
      <c r="JG55" s="50"/>
      <c r="JH55" s="50"/>
      <c r="JI55" s="50"/>
      <c r="JJ55" s="50"/>
      <c r="JK55" s="50"/>
      <c r="JL55" s="50"/>
      <c r="JM55" s="50"/>
      <c r="JN55" s="50"/>
      <c r="JO55" s="50"/>
      <c r="JP55" s="50"/>
      <c r="JQ55" s="50"/>
      <c r="JR55" s="50"/>
      <c r="JS55" s="50"/>
      <c r="JT55" s="50"/>
      <c r="JU55" s="50"/>
      <c r="JV55" s="50"/>
      <c r="JW55" s="50"/>
      <c r="JX55" s="50"/>
      <c r="JY55" s="50"/>
      <c r="JZ55" s="50"/>
      <c r="KA55" s="50"/>
      <c r="KB55" s="50"/>
      <c r="KC55" s="50"/>
      <c r="KD55" s="50"/>
      <c r="KE55" s="50"/>
      <c r="KF55" s="50"/>
      <c r="KG55" s="50"/>
      <c r="KH55" s="50"/>
      <c r="KI55" s="50"/>
      <c r="KJ55" s="50"/>
      <c r="KK55" s="50"/>
      <c r="KL55" s="50"/>
      <c r="KM55" s="50"/>
      <c r="KN55" s="50"/>
      <c r="KO55" s="50"/>
      <c r="KP55" s="50"/>
      <c r="KQ55" s="50"/>
      <c r="KR55" s="50"/>
      <c r="KS55" s="50"/>
      <c r="KT55" s="50"/>
      <c r="KU55" s="50"/>
      <c r="KV55" s="50"/>
      <c r="KW55" s="50"/>
      <c r="KX55" s="50"/>
      <c r="KY55" s="50"/>
      <c r="KZ55" s="50"/>
      <c r="LA55" s="50"/>
      <c r="LB55" s="50"/>
      <c r="LC55" s="50"/>
      <c r="LD55" s="50"/>
      <c r="LE55" s="50"/>
      <c r="LF55" s="50"/>
      <c r="LG55" s="50"/>
      <c r="LH55" s="50"/>
      <c r="LI55" s="50"/>
      <c r="LJ55" s="50"/>
      <c r="LK55" s="50"/>
      <c r="LL55" s="50"/>
      <c r="LM55" s="50"/>
      <c r="LN55" s="50"/>
      <c r="LO55" s="50"/>
      <c r="LP55" s="50"/>
      <c r="LQ55" s="50"/>
      <c r="LR55" s="50"/>
      <c r="LS55" s="50"/>
      <c r="LT55" s="50"/>
      <c r="LU55" s="50"/>
      <c r="LV55" s="50"/>
      <c r="LW55" s="50"/>
      <c r="LX55" s="50"/>
      <c r="LY55" s="50"/>
      <c r="LZ55" s="50"/>
      <c r="MA55" s="50"/>
      <c r="MB55" s="50"/>
      <c r="MC55" s="50"/>
      <c r="MD55" s="50"/>
      <c r="ME55" s="50"/>
      <c r="MF55" s="50"/>
      <c r="MG55" s="50"/>
      <c r="MH55" s="50"/>
      <c r="MI55" s="50"/>
      <c r="MJ55" s="50"/>
      <c r="MK55" s="50"/>
      <c r="ML55" s="50"/>
      <c r="MM55" s="50"/>
      <c r="MN55" s="50"/>
      <c r="MO55" s="50"/>
      <c r="MP55" s="50"/>
      <c r="MQ55" s="50"/>
      <c r="MR55" s="50"/>
      <c r="MS55" s="50"/>
      <c r="MT55" s="50"/>
      <c r="MU55" s="50"/>
      <c r="MV55" s="50"/>
      <c r="MW55" s="50"/>
      <c r="MX55" s="50"/>
      <c r="MY55" s="50"/>
      <c r="MZ55" s="50"/>
      <c r="NA55" s="50"/>
      <c r="NB55" s="50"/>
      <c r="NC55" s="50"/>
      <c r="ND55" s="50"/>
      <c r="NE55" s="50"/>
      <c r="NF55" s="50"/>
      <c r="NG55" s="50"/>
      <c r="NH55" s="50"/>
      <c r="NI55" s="50"/>
      <c r="NJ55" s="50"/>
      <c r="NK55" s="50"/>
      <c r="NL55" s="50"/>
      <c r="NM55" s="50"/>
      <c r="NN55" s="50"/>
      <c r="NO55" s="50"/>
      <c r="NP55" s="50"/>
      <c r="NQ55" s="50"/>
      <c r="NR55" s="50"/>
      <c r="NS55" s="50"/>
      <c r="NT55" s="50"/>
      <c r="NU55" s="50"/>
      <c r="NV55" s="50"/>
      <c r="NW55" s="50"/>
      <c r="NX55" s="50"/>
      <c r="NY55" s="50"/>
      <c r="NZ55" s="50"/>
      <c r="OA55" s="50"/>
      <c r="OB55" s="50"/>
      <c r="OC55" s="50"/>
      <c r="OL55" s="58"/>
      <c r="OM55" s="58"/>
      <c r="ON55" s="58"/>
      <c r="OO55" s="58"/>
      <c r="OP55" s="58"/>
      <c r="OQ55" s="58"/>
      <c r="OR55" s="58"/>
      <c r="OS55" s="58"/>
    </row>
    <row r="56" spans="1:409" s="68" customFormat="1" x14ac:dyDescent="0.2">
      <c r="A56" s="8" t="s">
        <v>397</v>
      </c>
      <c r="B56" s="33" t="s">
        <v>663</v>
      </c>
      <c r="C56" s="57" t="s">
        <v>38</v>
      </c>
      <c r="D56" s="57"/>
      <c r="E56" s="13" t="s">
        <v>583</v>
      </c>
      <c r="F56" s="25"/>
      <c r="G56" s="25"/>
      <c r="H56" s="25"/>
      <c r="I56" s="25"/>
      <c r="J56" s="25"/>
      <c r="K56" s="25"/>
      <c r="L56" s="25"/>
      <c r="M56" s="31"/>
      <c r="N56" s="31">
        <v>656</v>
      </c>
      <c r="O56" s="31">
        <v>977</v>
      </c>
      <c r="P56" s="31">
        <v>1152</v>
      </c>
      <c r="Q56" s="31"/>
      <c r="R56" s="31">
        <v>1328</v>
      </c>
      <c r="S56" s="34"/>
      <c r="T56" s="34"/>
      <c r="U56" s="34"/>
      <c r="V56" s="34"/>
      <c r="W56" s="34"/>
      <c r="X56" s="34"/>
      <c r="Y56" s="34"/>
      <c r="Z56" s="120"/>
      <c r="AA56" s="120"/>
      <c r="AB56" s="50"/>
      <c r="AC56" s="35"/>
      <c r="AD56" s="35"/>
      <c r="AE56" s="35"/>
      <c r="AF56" s="35"/>
      <c r="AG56" s="35"/>
      <c r="AH56" s="35"/>
      <c r="AI56" s="35"/>
      <c r="AJ56" s="35"/>
      <c r="AK56" s="35"/>
      <c r="AL56" s="35"/>
      <c r="AM56" s="35"/>
      <c r="AN56" s="35"/>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50"/>
      <c r="DL56" s="50"/>
      <c r="DM56" s="50"/>
      <c r="DN56" s="50"/>
      <c r="DO56" s="50"/>
      <c r="DP56" s="50"/>
      <c r="DQ56" s="50"/>
      <c r="DR56" s="50"/>
      <c r="DS56" s="50"/>
      <c r="DT56" s="50"/>
      <c r="DU56" s="50"/>
      <c r="DV56" s="50"/>
      <c r="DW56" s="50"/>
      <c r="DX56" s="50"/>
      <c r="DY56" s="50"/>
      <c r="DZ56" s="50"/>
      <c r="EA56" s="50"/>
      <c r="EB56" s="50"/>
      <c r="EC56" s="50"/>
      <c r="ED56" s="50"/>
      <c r="EE56" s="50"/>
      <c r="EF56" s="50"/>
      <c r="EG56" s="50"/>
      <c r="EH56" s="50"/>
      <c r="EI56" s="50"/>
      <c r="EJ56" s="50"/>
      <c r="EK56" s="50"/>
      <c r="EL56" s="50"/>
      <c r="EM56" s="50"/>
      <c r="EN56" s="50"/>
      <c r="EO56" s="50"/>
      <c r="EP56" s="50"/>
      <c r="EQ56" s="50"/>
      <c r="ER56" s="50"/>
      <c r="ES56" s="50"/>
      <c r="ET56" s="50"/>
      <c r="EU56" s="50"/>
      <c r="EV56" s="50"/>
      <c r="EW56" s="50"/>
      <c r="EX56" s="50"/>
      <c r="EY56" s="50"/>
      <c r="EZ56" s="50"/>
      <c r="FA56" s="50"/>
      <c r="FB56" s="50"/>
      <c r="FC56" s="50"/>
      <c r="FD56" s="50"/>
      <c r="FE56" s="50"/>
      <c r="FF56" s="50"/>
      <c r="FG56" s="50"/>
      <c r="FH56" s="50"/>
      <c r="FI56" s="50"/>
      <c r="FJ56" s="50"/>
      <c r="FK56" s="50"/>
      <c r="FL56" s="50"/>
      <c r="FM56" s="50"/>
      <c r="FN56" s="50"/>
      <c r="FO56" s="50"/>
      <c r="FP56" s="50"/>
      <c r="FQ56" s="50"/>
      <c r="FR56" s="50"/>
      <c r="FS56" s="50"/>
      <c r="FT56" s="50"/>
      <c r="FU56" s="50"/>
      <c r="FV56" s="50"/>
      <c r="FW56" s="50"/>
      <c r="FX56" s="50"/>
      <c r="FY56" s="50"/>
      <c r="FZ56" s="50"/>
      <c r="GA56" s="50"/>
      <c r="GB56" s="50"/>
      <c r="GC56" s="50"/>
      <c r="GD56" s="50"/>
      <c r="GE56" s="50"/>
      <c r="GF56" s="50"/>
      <c r="GG56" s="50"/>
      <c r="GH56" s="50"/>
      <c r="GI56" s="50"/>
      <c r="GJ56" s="50"/>
      <c r="GK56" s="50"/>
      <c r="GL56" s="50"/>
      <c r="GM56" s="50"/>
      <c r="GN56" s="50"/>
      <c r="GO56" s="50"/>
      <c r="GP56" s="50"/>
      <c r="GQ56" s="50"/>
      <c r="GR56" s="50"/>
      <c r="GS56" s="50"/>
      <c r="GT56" s="50"/>
      <c r="GU56" s="50"/>
      <c r="GV56" s="50"/>
      <c r="GW56" s="50"/>
      <c r="GX56" s="50"/>
      <c r="GY56" s="50"/>
      <c r="GZ56" s="50"/>
      <c r="HA56" s="50"/>
      <c r="HB56" s="50"/>
      <c r="HC56" s="50"/>
      <c r="HD56" s="50"/>
      <c r="HE56" s="50"/>
      <c r="HF56" s="50"/>
      <c r="HG56" s="50"/>
      <c r="HH56" s="50"/>
      <c r="HI56" s="50"/>
      <c r="HJ56" s="50"/>
      <c r="HK56" s="50"/>
      <c r="HL56" s="50"/>
      <c r="HM56" s="50"/>
      <c r="HN56" s="50"/>
      <c r="HO56" s="50"/>
      <c r="HP56" s="50"/>
      <c r="HQ56" s="50"/>
      <c r="HR56" s="50"/>
      <c r="HS56" s="50"/>
      <c r="HT56" s="50"/>
      <c r="HU56" s="50"/>
      <c r="HV56" s="50"/>
      <c r="HW56" s="50"/>
      <c r="HX56" s="50"/>
      <c r="HY56" s="50"/>
      <c r="HZ56" s="50"/>
      <c r="IA56" s="50"/>
      <c r="IB56" s="50"/>
      <c r="IC56" s="50"/>
      <c r="ID56" s="50"/>
      <c r="IE56" s="50"/>
      <c r="IF56" s="50"/>
      <c r="IG56" s="50"/>
      <c r="IH56" s="50"/>
      <c r="II56" s="50"/>
      <c r="IJ56" s="50"/>
      <c r="IK56" s="50"/>
      <c r="IL56" s="50"/>
      <c r="IM56" s="50"/>
      <c r="IN56" s="50"/>
      <c r="IO56" s="50"/>
      <c r="IP56" s="50"/>
      <c r="IQ56" s="50"/>
      <c r="IR56" s="50"/>
      <c r="IS56" s="50"/>
      <c r="IT56" s="50"/>
      <c r="IU56" s="50"/>
      <c r="IV56" s="50"/>
      <c r="IW56" s="50"/>
      <c r="IX56" s="50"/>
      <c r="IY56" s="50"/>
      <c r="IZ56" s="50"/>
      <c r="JA56" s="50"/>
      <c r="JB56" s="50"/>
      <c r="JC56" s="50"/>
      <c r="JD56" s="50"/>
      <c r="JE56" s="50"/>
      <c r="JF56" s="50"/>
      <c r="JG56" s="50"/>
      <c r="JH56" s="50"/>
      <c r="JI56" s="50"/>
      <c r="JJ56" s="50"/>
      <c r="JK56" s="50"/>
      <c r="JL56" s="50"/>
      <c r="JM56" s="50"/>
      <c r="JN56" s="50"/>
      <c r="JO56" s="50"/>
      <c r="JP56" s="50"/>
      <c r="JQ56" s="50"/>
      <c r="JR56" s="50"/>
      <c r="JS56" s="50"/>
      <c r="JT56" s="50"/>
      <c r="JU56" s="50"/>
      <c r="JV56" s="50"/>
      <c r="JW56" s="50"/>
      <c r="JX56" s="50"/>
      <c r="JY56" s="50"/>
      <c r="JZ56" s="50"/>
      <c r="KA56" s="50"/>
      <c r="KB56" s="50"/>
      <c r="KC56" s="50"/>
      <c r="KD56" s="50"/>
      <c r="KE56" s="50"/>
      <c r="KF56" s="50"/>
      <c r="KG56" s="50"/>
      <c r="KH56" s="50"/>
      <c r="KI56" s="50"/>
      <c r="KJ56" s="50"/>
      <c r="KK56" s="50"/>
      <c r="KL56" s="50"/>
      <c r="KM56" s="50"/>
      <c r="KN56" s="50"/>
      <c r="KO56" s="50"/>
      <c r="KP56" s="50"/>
      <c r="KQ56" s="50"/>
      <c r="KR56" s="50"/>
      <c r="KS56" s="50"/>
      <c r="KT56" s="50"/>
      <c r="KU56" s="50"/>
      <c r="KV56" s="50"/>
      <c r="KW56" s="50"/>
      <c r="KX56" s="50"/>
      <c r="KY56" s="50"/>
      <c r="KZ56" s="50"/>
      <c r="LA56" s="50"/>
      <c r="LB56" s="50"/>
      <c r="LC56" s="50"/>
      <c r="LD56" s="50"/>
      <c r="LE56" s="50"/>
      <c r="LF56" s="50"/>
      <c r="LG56" s="50"/>
      <c r="LH56" s="50"/>
      <c r="LI56" s="50"/>
      <c r="LJ56" s="50"/>
      <c r="LK56" s="50"/>
      <c r="LL56" s="50"/>
      <c r="LM56" s="50"/>
      <c r="LN56" s="50"/>
      <c r="LO56" s="50"/>
      <c r="LP56" s="50"/>
      <c r="LQ56" s="50"/>
      <c r="LR56" s="50"/>
      <c r="LS56" s="50"/>
      <c r="LT56" s="50"/>
      <c r="LU56" s="50"/>
      <c r="LV56" s="50"/>
      <c r="LW56" s="50"/>
      <c r="LX56" s="50"/>
      <c r="LY56" s="50"/>
      <c r="LZ56" s="50"/>
      <c r="MA56" s="50"/>
      <c r="MB56" s="50"/>
      <c r="MC56" s="50"/>
      <c r="MD56" s="50"/>
      <c r="ME56" s="50"/>
      <c r="MF56" s="50"/>
      <c r="MG56" s="50"/>
      <c r="MH56" s="50"/>
      <c r="MI56" s="50"/>
      <c r="MJ56" s="50"/>
      <c r="MK56" s="50"/>
      <c r="ML56" s="50"/>
      <c r="MM56" s="50"/>
      <c r="MN56" s="50"/>
      <c r="MO56" s="50"/>
      <c r="MP56" s="50"/>
      <c r="MQ56" s="50"/>
      <c r="MR56" s="50"/>
      <c r="MS56" s="50"/>
      <c r="MT56" s="50"/>
      <c r="MU56" s="50"/>
      <c r="MV56" s="50"/>
      <c r="MW56" s="50"/>
      <c r="MX56" s="50"/>
      <c r="MY56" s="50"/>
      <c r="MZ56" s="50"/>
      <c r="NA56" s="50"/>
      <c r="NB56" s="50"/>
      <c r="NC56" s="50"/>
      <c r="ND56" s="50"/>
      <c r="NE56" s="50"/>
      <c r="NF56" s="50"/>
      <c r="NG56" s="50"/>
      <c r="NH56" s="50"/>
      <c r="NI56" s="50"/>
      <c r="NJ56" s="50"/>
      <c r="NK56" s="50"/>
      <c r="NL56" s="50"/>
      <c r="NM56" s="50"/>
      <c r="NN56" s="50"/>
      <c r="NO56" s="50"/>
      <c r="NP56" s="50"/>
      <c r="NQ56" s="50"/>
      <c r="NR56" s="50"/>
      <c r="NS56" s="50"/>
      <c r="NT56" s="50"/>
      <c r="NU56" s="50"/>
      <c r="NV56" s="50"/>
      <c r="NW56" s="50"/>
      <c r="NX56" s="50"/>
      <c r="NY56" s="50"/>
      <c r="NZ56" s="50"/>
      <c r="OA56" s="50"/>
      <c r="OB56" s="50"/>
      <c r="OC56" s="50"/>
    </row>
    <row r="57" spans="1:409" s="68" customFormat="1" x14ac:dyDescent="0.2">
      <c r="A57" s="8" t="s">
        <v>400</v>
      </c>
      <c r="B57" s="30" t="s">
        <v>664</v>
      </c>
      <c r="C57" s="57" t="s">
        <v>4</v>
      </c>
      <c r="D57" s="57"/>
      <c r="E57" s="11">
        <v>2.4</v>
      </c>
      <c r="F57" s="11">
        <v>0</v>
      </c>
      <c r="G57" s="11">
        <v>0.96</v>
      </c>
      <c r="H57" s="11">
        <v>0.96</v>
      </c>
      <c r="I57" s="11">
        <v>0.24</v>
      </c>
      <c r="J57" s="11">
        <v>9.6000000000000002E-2</v>
      </c>
      <c r="K57" s="11">
        <v>4.8000000000000001E-2</v>
      </c>
      <c r="L57" s="11">
        <v>0</v>
      </c>
      <c r="M57" s="14"/>
      <c r="N57" s="14">
        <v>409</v>
      </c>
      <c r="O57" s="14">
        <v>546</v>
      </c>
      <c r="P57" s="14">
        <v>729</v>
      </c>
      <c r="Q57" s="14">
        <v>919</v>
      </c>
      <c r="R57" s="14">
        <v>1074</v>
      </c>
      <c r="S57" s="66"/>
      <c r="T57" s="66"/>
      <c r="U57" s="66"/>
      <c r="V57" s="66"/>
      <c r="W57" s="66"/>
      <c r="X57" s="66"/>
      <c r="Y57" s="66"/>
      <c r="Z57" s="70"/>
      <c r="AA57" s="70"/>
      <c r="AB57" s="35"/>
      <c r="AC57" s="35"/>
      <c r="AD57" s="35"/>
      <c r="AE57" s="35"/>
      <c r="AF57" s="35"/>
      <c r="AG57" s="35"/>
      <c r="AH57" s="35"/>
      <c r="AI57" s="35"/>
      <c r="AJ57" s="35"/>
      <c r="AK57" s="35"/>
      <c r="AL57" s="35"/>
      <c r="AM57" s="35"/>
      <c r="AN57" s="35"/>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c r="DY57" s="50"/>
      <c r="DZ57" s="50"/>
      <c r="EA57" s="50"/>
      <c r="EB57" s="50"/>
      <c r="EC57" s="50"/>
      <c r="ED57" s="50"/>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0"/>
      <c r="IP57" s="50"/>
      <c r="IQ57" s="50"/>
      <c r="IR57" s="50"/>
      <c r="IS57" s="50"/>
      <c r="IT57" s="50"/>
      <c r="IU57" s="50"/>
      <c r="IV57" s="50"/>
      <c r="IW57" s="50"/>
      <c r="IX57" s="50"/>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0"/>
      <c r="NJ57" s="50"/>
      <c r="NK57" s="50"/>
      <c r="NL57" s="50"/>
      <c r="NM57" s="50"/>
      <c r="NN57" s="50"/>
      <c r="NO57" s="50"/>
      <c r="NP57" s="50"/>
      <c r="NQ57" s="50"/>
      <c r="NR57" s="50"/>
      <c r="NS57" s="50"/>
      <c r="NT57" s="50"/>
      <c r="NU57" s="50"/>
      <c r="NV57" s="50"/>
      <c r="NW57" s="50"/>
      <c r="NX57" s="50"/>
      <c r="NY57" s="50"/>
      <c r="NZ57" s="50"/>
      <c r="OA57" s="50"/>
      <c r="OB57" s="50"/>
      <c r="OC57" s="50"/>
      <c r="OD57" s="50"/>
    </row>
    <row r="58" spans="1:409" s="68" customFormat="1" x14ac:dyDescent="0.2">
      <c r="A58" s="8" t="s">
        <v>398</v>
      </c>
      <c r="B58" s="30" t="s">
        <v>664</v>
      </c>
      <c r="C58" s="57" t="s">
        <v>4</v>
      </c>
      <c r="D58" s="57"/>
      <c r="E58" s="13">
        <v>3</v>
      </c>
      <c r="F58" s="13">
        <v>0</v>
      </c>
      <c r="G58" s="13">
        <v>0.03</v>
      </c>
      <c r="H58" s="13">
        <v>1.2</v>
      </c>
      <c r="I58" s="13">
        <v>0.9</v>
      </c>
      <c r="J58" s="13">
        <v>0.6</v>
      </c>
      <c r="K58" s="13">
        <v>0.27</v>
      </c>
      <c r="L58" s="13">
        <v>0.03</v>
      </c>
      <c r="M58" s="31"/>
      <c r="N58" s="31">
        <v>493</v>
      </c>
      <c r="O58" s="31">
        <v>643</v>
      </c>
      <c r="P58" s="31">
        <v>746</v>
      </c>
      <c r="Q58" s="31">
        <v>918</v>
      </c>
      <c r="R58" s="31">
        <v>1239</v>
      </c>
      <c r="S58" s="34"/>
      <c r="T58" s="34"/>
      <c r="U58" s="34"/>
      <c r="V58" s="34"/>
      <c r="W58" s="34"/>
      <c r="X58" s="34"/>
      <c r="Y58" s="34"/>
      <c r="Z58" s="120"/>
      <c r="AA58" s="120"/>
      <c r="AB58" s="50"/>
      <c r="AC58" s="35"/>
      <c r="AD58" s="35"/>
      <c r="AE58" s="35"/>
      <c r="AF58" s="35"/>
      <c r="AG58" s="35"/>
      <c r="AH58" s="35"/>
      <c r="AI58" s="35"/>
      <c r="AJ58" s="35"/>
      <c r="AK58" s="35"/>
      <c r="AL58" s="35"/>
      <c r="AM58" s="35"/>
      <c r="AN58" s="35"/>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EH58" s="50"/>
      <c r="EI58" s="50"/>
      <c r="EJ58" s="50"/>
      <c r="EK58" s="50"/>
      <c r="EL58" s="50"/>
      <c r="EM58" s="50"/>
      <c r="EN58" s="50"/>
      <c r="EO58" s="50"/>
      <c r="EP58" s="50"/>
      <c r="EQ58" s="50"/>
      <c r="ER58" s="50"/>
      <c r="ES58" s="50"/>
      <c r="ET58" s="50"/>
      <c r="EU58" s="50"/>
      <c r="EV58" s="50"/>
      <c r="EW58" s="50"/>
      <c r="EX58" s="50"/>
      <c r="EY58" s="50"/>
      <c r="EZ58" s="50"/>
      <c r="FA58" s="50"/>
      <c r="FB58" s="50"/>
      <c r="FC58" s="50"/>
      <c r="FD58" s="50"/>
      <c r="FE58" s="50"/>
      <c r="FF58" s="50"/>
      <c r="FG58" s="50"/>
      <c r="FH58" s="50"/>
      <c r="FI58" s="50"/>
      <c r="FJ58" s="50"/>
      <c r="FK58" s="50"/>
      <c r="FL58" s="50"/>
      <c r="FM58" s="50"/>
      <c r="FN58" s="50"/>
      <c r="FO58" s="50"/>
      <c r="FP58" s="50"/>
      <c r="FQ58" s="50"/>
      <c r="FR58" s="50"/>
      <c r="FS58" s="50"/>
      <c r="FT58" s="50"/>
      <c r="FU58" s="50"/>
      <c r="FV58" s="50"/>
      <c r="FW58" s="50"/>
      <c r="FX58" s="50"/>
      <c r="FY58" s="50"/>
      <c r="FZ58" s="50"/>
      <c r="GA58" s="50"/>
      <c r="GB58" s="50"/>
      <c r="GC58" s="50"/>
      <c r="GD58" s="50"/>
      <c r="GE58" s="50"/>
      <c r="GF58" s="50"/>
      <c r="GG58" s="50"/>
      <c r="GH58" s="50"/>
      <c r="GI58" s="50"/>
      <c r="GJ58" s="50"/>
      <c r="GK58" s="50"/>
      <c r="GL58" s="50"/>
      <c r="GM58" s="50"/>
      <c r="GN58" s="50"/>
      <c r="GO58" s="50"/>
      <c r="GP58" s="50"/>
      <c r="GQ58" s="50"/>
      <c r="GR58" s="50"/>
      <c r="GS58" s="50"/>
      <c r="GT58" s="50"/>
      <c r="GU58" s="50"/>
      <c r="GV58" s="50"/>
      <c r="GW58" s="50"/>
      <c r="GX58" s="50"/>
      <c r="GY58" s="50"/>
      <c r="GZ58" s="50"/>
      <c r="HA58" s="50"/>
      <c r="HB58" s="50"/>
      <c r="HC58" s="50"/>
      <c r="HD58" s="50"/>
      <c r="HE58" s="50"/>
      <c r="HF58" s="50"/>
      <c r="HG58" s="50"/>
      <c r="HH58" s="50"/>
      <c r="HI58" s="50"/>
      <c r="HJ58" s="50"/>
      <c r="HK58" s="50"/>
      <c r="HL58" s="50"/>
      <c r="HM58" s="50"/>
      <c r="HN58" s="50"/>
      <c r="HO58" s="50"/>
      <c r="HP58" s="50"/>
      <c r="HQ58" s="50"/>
      <c r="HR58" s="50"/>
      <c r="HS58" s="50"/>
      <c r="HT58" s="50"/>
      <c r="HU58" s="50"/>
      <c r="HV58" s="50"/>
      <c r="HW58" s="50"/>
      <c r="HX58" s="50"/>
      <c r="HY58" s="50"/>
      <c r="HZ58" s="50"/>
      <c r="IA58" s="50"/>
      <c r="IB58" s="50"/>
      <c r="IC58" s="50"/>
      <c r="ID58" s="50"/>
      <c r="IE58" s="50"/>
      <c r="IF58" s="50"/>
      <c r="IG58" s="50"/>
      <c r="IH58" s="50"/>
      <c r="II58" s="50"/>
      <c r="IJ58" s="50"/>
      <c r="IK58" s="50"/>
      <c r="IL58" s="50"/>
      <c r="IM58" s="50"/>
      <c r="IN58" s="50"/>
      <c r="IO58" s="50"/>
      <c r="IP58" s="50"/>
      <c r="IQ58" s="50"/>
      <c r="IR58" s="50"/>
      <c r="IS58" s="50"/>
      <c r="IT58" s="50"/>
      <c r="IU58" s="50"/>
      <c r="IV58" s="50"/>
      <c r="IW58" s="50"/>
      <c r="IX58" s="50"/>
      <c r="IY58" s="50"/>
      <c r="IZ58" s="50"/>
      <c r="JA58" s="50"/>
      <c r="JB58" s="50"/>
      <c r="JC58" s="50"/>
      <c r="JD58" s="50"/>
      <c r="JE58" s="50"/>
      <c r="JF58" s="50"/>
      <c r="JG58" s="50"/>
      <c r="JH58" s="50"/>
      <c r="JI58" s="50"/>
      <c r="JJ58" s="50"/>
      <c r="JK58" s="50"/>
      <c r="JL58" s="50"/>
      <c r="JM58" s="50"/>
      <c r="JN58" s="50"/>
      <c r="JO58" s="50"/>
      <c r="JP58" s="50"/>
      <c r="JQ58" s="50"/>
      <c r="JR58" s="50"/>
      <c r="JS58" s="50"/>
      <c r="JT58" s="50"/>
      <c r="JU58" s="50"/>
      <c r="JV58" s="50"/>
      <c r="JW58" s="50"/>
      <c r="JX58" s="50"/>
      <c r="JY58" s="50"/>
      <c r="JZ58" s="50"/>
      <c r="KA58" s="50"/>
      <c r="KB58" s="50"/>
      <c r="KC58" s="50"/>
      <c r="KD58" s="50"/>
      <c r="KE58" s="50"/>
      <c r="KF58" s="50"/>
      <c r="KG58" s="50"/>
      <c r="KH58" s="50"/>
      <c r="KI58" s="50"/>
      <c r="KJ58" s="50"/>
      <c r="KK58" s="50"/>
      <c r="KL58" s="50"/>
      <c r="KM58" s="50"/>
      <c r="KN58" s="50"/>
      <c r="KO58" s="50"/>
      <c r="KP58" s="50"/>
      <c r="KQ58" s="50"/>
      <c r="KR58" s="50"/>
      <c r="KS58" s="50"/>
      <c r="KT58" s="50"/>
      <c r="KU58" s="50"/>
      <c r="KV58" s="50"/>
      <c r="KW58" s="50"/>
      <c r="KX58" s="50"/>
      <c r="KY58" s="50"/>
      <c r="KZ58" s="50"/>
      <c r="LA58" s="50"/>
      <c r="LB58" s="50"/>
      <c r="LC58" s="50"/>
      <c r="LD58" s="50"/>
      <c r="LE58" s="50"/>
      <c r="LF58" s="50"/>
      <c r="LG58" s="50"/>
      <c r="LH58" s="50"/>
      <c r="LI58" s="50"/>
      <c r="LJ58" s="50"/>
      <c r="LK58" s="50"/>
      <c r="LL58" s="50"/>
      <c r="LM58" s="50"/>
      <c r="LN58" s="50"/>
      <c r="LO58" s="50"/>
      <c r="LP58" s="50"/>
      <c r="LQ58" s="50"/>
      <c r="LR58" s="50"/>
      <c r="LS58" s="50"/>
      <c r="LT58" s="50"/>
      <c r="LU58" s="50"/>
      <c r="LV58" s="50"/>
      <c r="LW58" s="50"/>
      <c r="LX58" s="50"/>
      <c r="LY58" s="50"/>
      <c r="LZ58" s="50"/>
      <c r="MA58" s="50"/>
      <c r="MB58" s="50"/>
      <c r="MC58" s="50"/>
      <c r="MD58" s="50"/>
      <c r="ME58" s="50"/>
      <c r="MF58" s="50"/>
      <c r="MG58" s="50"/>
      <c r="MH58" s="50"/>
      <c r="MI58" s="50"/>
      <c r="MJ58" s="50"/>
      <c r="MK58" s="50"/>
      <c r="ML58" s="50"/>
      <c r="MM58" s="50"/>
      <c r="MN58" s="50"/>
      <c r="MO58" s="50"/>
      <c r="MP58" s="50"/>
      <c r="MQ58" s="50"/>
      <c r="MR58" s="50"/>
      <c r="MS58" s="50"/>
      <c r="MT58" s="50"/>
      <c r="MU58" s="50"/>
      <c r="MV58" s="50"/>
      <c r="MW58" s="50"/>
      <c r="MX58" s="50"/>
      <c r="MY58" s="50"/>
      <c r="MZ58" s="50"/>
      <c r="NA58" s="50"/>
      <c r="NB58" s="50"/>
      <c r="NC58" s="50"/>
      <c r="ND58" s="50"/>
      <c r="NE58" s="50"/>
      <c r="NF58" s="50"/>
      <c r="NG58" s="50"/>
      <c r="NH58" s="50"/>
      <c r="NI58" s="50"/>
      <c r="NJ58" s="50"/>
      <c r="NK58" s="50"/>
      <c r="NL58" s="50"/>
      <c r="NM58" s="50"/>
      <c r="NN58" s="50"/>
      <c r="NO58" s="50"/>
      <c r="NP58" s="50"/>
      <c r="NQ58" s="50"/>
      <c r="NR58" s="50"/>
      <c r="NS58" s="50"/>
      <c r="NT58" s="50"/>
      <c r="NU58" s="50"/>
      <c r="NV58" s="50"/>
      <c r="NW58" s="50"/>
      <c r="NX58" s="50"/>
      <c r="NY58" s="50"/>
      <c r="NZ58" s="50"/>
      <c r="OA58" s="50"/>
      <c r="OB58" s="50"/>
      <c r="OC58" s="50"/>
    </row>
    <row r="59" spans="1:409" s="68" customFormat="1" x14ac:dyDescent="0.2">
      <c r="A59" s="8" t="s">
        <v>242</v>
      </c>
      <c r="B59" s="30" t="s">
        <v>664</v>
      </c>
      <c r="C59" s="57" t="s">
        <v>4</v>
      </c>
      <c r="D59" s="57"/>
      <c r="E59" s="11">
        <v>5.8</v>
      </c>
      <c r="F59" s="11">
        <v>0</v>
      </c>
      <c r="G59" s="11">
        <v>0.46399999999999997</v>
      </c>
      <c r="H59" s="11">
        <v>2.3199999999999998</v>
      </c>
      <c r="I59" s="11">
        <v>1.74</v>
      </c>
      <c r="J59" s="11">
        <v>0.57999999999999996</v>
      </c>
      <c r="K59" s="11">
        <v>0.23199999999999998</v>
      </c>
      <c r="L59" s="11">
        <v>0</v>
      </c>
      <c r="M59" s="14"/>
      <c r="N59" s="14">
        <v>465</v>
      </c>
      <c r="O59" s="14">
        <v>599</v>
      </c>
      <c r="P59" s="14">
        <v>752</v>
      </c>
      <c r="Q59" s="14">
        <v>896</v>
      </c>
      <c r="R59" s="14">
        <v>1096</v>
      </c>
      <c r="S59" s="66"/>
      <c r="T59" s="66"/>
      <c r="U59" s="66"/>
      <c r="V59" s="66"/>
      <c r="W59" s="66"/>
      <c r="X59" s="66"/>
      <c r="Y59" s="66"/>
      <c r="Z59" s="70"/>
      <c r="AA59" s="70"/>
      <c r="AB59" s="35"/>
      <c r="AC59" s="35"/>
      <c r="AD59" s="35"/>
      <c r="AE59" s="35"/>
      <c r="AF59" s="35"/>
      <c r="AG59" s="35"/>
      <c r="AH59" s="35"/>
      <c r="AI59" s="35"/>
      <c r="AJ59" s="35"/>
      <c r="AK59" s="35"/>
      <c r="AL59" s="35"/>
      <c r="AM59" s="35"/>
      <c r="AN59" s="35"/>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c r="DM59" s="50"/>
      <c r="DN59" s="50"/>
      <c r="DO59" s="50"/>
      <c r="DP59" s="50"/>
      <c r="DQ59" s="50"/>
      <c r="DR59" s="50"/>
      <c r="DS59" s="50"/>
      <c r="DT59" s="50"/>
      <c r="DU59" s="50"/>
      <c r="DV59" s="50"/>
      <c r="DW59" s="50"/>
      <c r="DX59" s="50"/>
      <c r="DY59" s="50"/>
      <c r="DZ59" s="50"/>
      <c r="EA59" s="50"/>
      <c r="EB59" s="50"/>
      <c r="EC59" s="50"/>
      <c r="ED59" s="50"/>
      <c r="EE59" s="50"/>
      <c r="EF59" s="50"/>
      <c r="EG59" s="50"/>
      <c r="EH59" s="50"/>
      <c r="EI59" s="50"/>
      <c r="EJ59" s="50"/>
      <c r="EK59" s="50"/>
      <c r="EL59" s="50"/>
      <c r="EM59" s="50"/>
      <c r="EN59" s="50"/>
      <c r="EO59" s="50"/>
      <c r="EP59" s="50"/>
      <c r="EQ59" s="50"/>
      <c r="ER59" s="50"/>
      <c r="ES59" s="50"/>
      <c r="ET59" s="50"/>
      <c r="EU59" s="50"/>
      <c r="EV59" s="50"/>
      <c r="EW59" s="50"/>
      <c r="EX59" s="50"/>
      <c r="EY59" s="50"/>
      <c r="EZ59" s="50"/>
      <c r="FA59" s="50"/>
      <c r="FB59" s="50"/>
      <c r="FC59" s="50"/>
      <c r="FD59" s="50"/>
      <c r="FE59" s="50"/>
      <c r="FF59" s="50"/>
      <c r="FG59" s="50"/>
      <c r="FH59" s="50"/>
      <c r="FI59" s="50"/>
      <c r="FJ59" s="50"/>
      <c r="FK59" s="50"/>
      <c r="FL59" s="50"/>
      <c r="FM59" s="50"/>
      <c r="FN59" s="50"/>
      <c r="FO59" s="50"/>
      <c r="FP59" s="50"/>
      <c r="FQ59" s="50"/>
      <c r="FR59" s="50"/>
      <c r="FS59" s="50"/>
      <c r="FT59" s="50"/>
      <c r="FU59" s="50"/>
      <c r="FV59" s="50"/>
      <c r="FW59" s="50"/>
      <c r="FX59" s="50"/>
      <c r="FY59" s="50"/>
      <c r="FZ59" s="50"/>
      <c r="GA59" s="50"/>
      <c r="GB59" s="50"/>
      <c r="GC59" s="50"/>
      <c r="GD59" s="50"/>
      <c r="GE59" s="50"/>
      <c r="GF59" s="50"/>
      <c r="GG59" s="50"/>
      <c r="GH59" s="50"/>
      <c r="GI59" s="50"/>
      <c r="GJ59" s="50"/>
      <c r="GK59" s="50"/>
      <c r="GL59" s="50"/>
      <c r="GM59" s="50"/>
      <c r="GN59" s="50"/>
      <c r="GO59" s="50"/>
      <c r="GP59" s="50"/>
      <c r="GQ59" s="50"/>
      <c r="GR59" s="50"/>
      <c r="GS59" s="50"/>
      <c r="GT59" s="50"/>
      <c r="GU59" s="50"/>
      <c r="GV59" s="50"/>
      <c r="GW59" s="50"/>
      <c r="GX59" s="50"/>
      <c r="GY59" s="50"/>
      <c r="GZ59" s="50"/>
      <c r="HA59" s="50"/>
      <c r="HB59" s="50"/>
      <c r="HC59" s="50"/>
      <c r="HD59" s="50"/>
      <c r="HE59" s="50"/>
      <c r="HF59" s="50"/>
      <c r="HG59" s="50"/>
      <c r="HH59" s="50"/>
      <c r="HI59" s="50"/>
      <c r="HJ59" s="50"/>
      <c r="HK59" s="50"/>
      <c r="HL59" s="50"/>
      <c r="HM59" s="50"/>
      <c r="HN59" s="50"/>
      <c r="HO59" s="50"/>
      <c r="HP59" s="50"/>
      <c r="HQ59" s="50"/>
      <c r="HR59" s="50"/>
      <c r="HS59" s="50"/>
      <c r="HT59" s="50"/>
      <c r="HU59" s="50"/>
      <c r="HV59" s="50"/>
      <c r="HW59" s="50"/>
      <c r="HX59" s="50"/>
      <c r="HY59" s="50"/>
      <c r="HZ59" s="50"/>
      <c r="IA59" s="50"/>
      <c r="IB59" s="50"/>
      <c r="IC59" s="50"/>
      <c r="ID59" s="50"/>
      <c r="IE59" s="50"/>
      <c r="IF59" s="50"/>
      <c r="IG59" s="50"/>
      <c r="IH59" s="50"/>
      <c r="II59" s="50"/>
      <c r="IJ59" s="50"/>
      <c r="IK59" s="50"/>
      <c r="IL59" s="50"/>
      <c r="IM59" s="50"/>
      <c r="IN59" s="50"/>
      <c r="IO59" s="50"/>
      <c r="IP59" s="50"/>
      <c r="IQ59" s="50"/>
      <c r="IR59" s="50"/>
      <c r="IS59" s="50"/>
      <c r="IT59" s="50"/>
      <c r="IU59" s="50"/>
      <c r="IV59" s="50"/>
      <c r="IW59" s="50"/>
      <c r="IX59" s="50"/>
      <c r="IY59" s="50"/>
      <c r="IZ59" s="50"/>
      <c r="JA59" s="50"/>
      <c r="JB59" s="50"/>
      <c r="JC59" s="50"/>
      <c r="JD59" s="50"/>
      <c r="JE59" s="50"/>
      <c r="JF59" s="50"/>
      <c r="JG59" s="50"/>
      <c r="JH59" s="50"/>
      <c r="JI59" s="50"/>
      <c r="JJ59" s="50"/>
      <c r="JK59" s="50"/>
      <c r="JL59" s="50"/>
      <c r="JM59" s="50"/>
      <c r="JN59" s="50"/>
      <c r="JO59" s="50"/>
      <c r="JP59" s="50"/>
      <c r="JQ59" s="50"/>
      <c r="JR59" s="50"/>
      <c r="JS59" s="50"/>
      <c r="JT59" s="50"/>
      <c r="JU59" s="50"/>
      <c r="JV59" s="50"/>
      <c r="JW59" s="50"/>
      <c r="JX59" s="50"/>
      <c r="JY59" s="50"/>
      <c r="JZ59" s="50"/>
      <c r="KA59" s="50"/>
      <c r="KB59" s="50"/>
      <c r="KC59" s="50"/>
      <c r="KD59" s="50"/>
      <c r="KE59" s="50"/>
      <c r="KF59" s="50"/>
      <c r="KG59" s="50"/>
      <c r="KH59" s="50"/>
      <c r="KI59" s="50"/>
      <c r="KJ59" s="50"/>
      <c r="KK59" s="50"/>
      <c r="KL59" s="50"/>
      <c r="KM59" s="50"/>
      <c r="KN59" s="50"/>
      <c r="KO59" s="50"/>
      <c r="KP59" s="50"/>
      <c r="KQ59" s="50"/>
      <c r="KR59" s="50"/>
      <c r="KS59" s="50"/>
      <c r="KT59" s="50"/>
      <c r="KU59" s="50"/>
      <c r="KV59" s="50"/>
      <c r="KW59" s="50"/>
      <c r="KX59" s="50"/>
      <c r="KY59" s="50"/>
      <c r="KZ59" s="50"/>
      <c r="LA59" s="50"/>
      <c r="LB59" s="50"/>
      <c r="LC59" s="50"/>
      <c r="LD59" s="50"/>
      <c r="LE59" s="50"/>
      <c r="LF59" s="50"/>
      <c r="LG59" s="50"/>
      <c r="LH59" s="50"/>
      <c r="LI59" s="50"/>
      <c r="LJ59" s="50"/>
      <c r="LK59" s="50"/>
      <c r="LL59" s="50"/>
      <c r="LM59" s="50"/>
      <c r="LN59" s="50"/>
      <c r="LO59" s="50"/>
      <c r="LP59" s="50"/>
      <c r="LQ59" s="50"/>
      <c r="LR59" s="50"/>
      <c r="LS59" s="50"/>
      <c r="LT59" s="50"/>
      <c r="LU59" s="50"/>
      <c r="LV59" s="50"/>
      <c r="LW59" s="50"/>
      <c r="LX59" s="50"/>
      <c r="LY59" s="50"/>
      <c r="LZ59" s="50"/>
      <c r="MA59" s="50"/>
      <c r="MB59" s="50"/>
      <c r="MC59" s="50"/>
      <c r="MD59" s="50"/>
      <c r="ME59" s="50"/>
      <c r="MF59" s="50"/>
      <c r="MG59" s="50"/>
      <c r="MH59" s="50"/>
      <c r="MI59" s="50"/>
      <c r="MJ59" s="50"/>
      <c r="MK59" s="50"/>
      <c r="ML59" s="50"/>
      <c r="MM59" s="50"/>
      <c r="MN59" s="50"/>
      <c r="MO59" s="50"/>
      <c r="MP59" s="50"/>
      <c r="MQ59" s="50"/>
      <c r="MR59" s="50"/>
      <c r="MS59" s="50"/>
      <c r="MT59" s="50"/>
      <c r="MU59" s="50"/>
      <c r="MV59" s="50"/>
      <c r="MW59" s="50"/>
      <c r="MX59" s="50"/>
      <c r="MY59" s="50"/>
      <c r="MZ59" s="50"/>
      <c r="NA59" s="50"/>
      <c r="NB59" s="50"/>
      <c r="NC59" s="50"/>
      <c r="ND59" s="50"/>
      <c r="NE59" s="50"/>
      <c r="NF59" s="50"/>
      <c r="NG59" s="50"/>
      <c r="NH59" s="50"/>
      <c r="NI59" s="50"/>
      <c r="NJ59" s="50"/>
      <c r="NK59" s="50"/>
      <c r="NL59" s="50"/>
      <c r="NM59" s="50"/>
      <c r="NN59" s="50"/>
      <c r="NO59" s="50"/>
      <c r="NP59" s="50"/>
      <c r="NQ59" s="50"/>
      <c r="NR59" s="50"/>
      <c r="NS59" s="50"/>
      <c r="NT59" s="50"/>
      <c r="NU59" s="50"/>
      <c r="NV59" s="50"/>
      <c r="NW59" s="50"/>
      <c r="NX59" s="50"/>
      <c r="NY59" s="50"/>
      <c r="NZ59" s="50"/>
      <c r="OA59" s="50"/>
      <c r="OB59" s="50"/>
      <c r="OC59" s="50"/>
      <c r="OD59" s="50"/>
    </row>
    <row r="60" spans="1:409" s="50" customFormat="1" x14ac:dyDescent="0.2">
      <c r="A60" s="8" t="s">
        <v>399</v>
      </c>
      <c r="B60" s="30" t="s">
        <v>664</v>
      </c>
      <c r="C60" s="57" t="s">
        <v>4</v>
      </c>
      <c r="D60" s="57"/>
      <c r="E60" s="13">
        <v>5.8</v>
      </c>
      <c r="F60" s="13">
        <v>5.7999999999999996E-2</v>
      </c>
      <c r="G60" s="13">
        <v>3.48</v>
      </c>
      <c r="H60" s="13">
        <v>1.74</v>
      </c>
      <c r="I60" s="13">
        <v>0</v>
      </c>
      <c r="J60" s="13">
        <v>0</v>
      </c>
      <c r="K60" s="13">
        <v>0</v>
      </c>
      <c r="L60" s="13">
        <v>0</v>
      </c>
      <c r="M60" s="31"/>
      <c r="N60" s="31">
        <v>318</v>
      </c>
      <c r="O60" s="31">
        <v>446</v>
      </c>
      <c r="P60" s="31">
        <v>561</v>
      </c>
      <c r="Q60" s="31">
        <v>675</v>
      </c>
      <c r="R60" s="31">
        <v>1059</v>
      </c>
      <c r="S60" s="34"/>
      <c r="T60" s="34"/>
      <c r="U60" s="34"/>
      <c r="V60" s="34"/>
      <c r="W60" s="34"/>
      <c r="X60" s="34"/>
      <c r="Y60" s="34"/>
      <c r="Z60" s="120"/>
      <c r="AA60" s="120"/>
      <c r="AC60" s="35"/>
      <c r="AD60" s="35"/>
      <c r="AE60" s="35"/>
      <c r="AF60" s="35"/>
      <c r="AG60" s="35"/>
      <c r="AH60" s="35"/>
      <c r="AI60" s="35"/>
      <c r="AJ60" s="35"/>
      <c r="AK60" s="35"/>
      <c r="AL60" s="35"/>
      <c r="AM60" s="35"/>
      <c r="AN60" s="35"/>
      <c r="OE60" s="58"/>
      <c r="OF60" s="58"/>
      <c r="OG60" s="58"/>
      <c r="OH60" s="58"/>
      <c r="OI60" s="58"/>
      <c r="OJ60" s="58"/>
      <c r="OK60" s="58"/>
      <c r="OL60" s="68"/>
      <c r="OM60" s="68"/>
      <c r="ON60" s="68"/>
      <c r="OO60" s="68"/>
      <c r="OP60" s="68"/>
      <c r="OQ60" s="68"/>
      <c r="OR60" s="68"/>
      <c r="OS60" s="68"/>
    </row>
    <row r="61" spans="1:409" s="68" customFormat="1" x14ac:dyDescent="0.2">
      <c r="A61" s="8" t="s">
        <v>561</v>
      </c>
      <c r="B61" s="30" t="s">
        <v>665</v>
      </c>
      <c r="C61" s="57" t="s">
        <v>37</v>
      </c>
      <c r="D61" s="57"/>
      <c r="E61" s="11"/>
      <c r="F61" s="11"/>
      <c r="G61" s="11"/>
      <c r="H61" s="11"/>
      <c r="I61" s="11"/>
      <c r="J61" s="11"/>
      <c r="K61" s="11"/>
      <c r="L61" s="11"/>
      <c r="M61" s="14"/>
      <c r="N61" s="14"/>
      <c r="O61" s="14"/>
      <c r="P61" s="14"/>
      <c r="Q61" s="14"/>
      <c r="R61" s="14"/>
      <c r="S61" s="66"/>
      <c r="T61" s="66"/>
      <c r="U61" s="66"/>
      <c r="V61" s="66"/>
      <c r="W61" s="66"/>
      <c r="X61" s="66"/>
      <c r="Y61" s="66"/>
      <c r="Z61" s="70"/>
      <c r="AA61" s="70"/>
      <c r="AB61" s="50"/>
      <c r="AC61" s="34"/>
      <c r="AD61" s="34"/>
      <c r="AE61" s="34"/>
      <c r="AF61" s="34"/>
      <c r="AG61" s="34"/>
      <c r="AH61" s="34"/>
      <c r="AI61" s="34"/>
      <c r="AJ61" s="34"/>
      <c r="AK61" s="34"/>
      <c r="AL61" s="34"/>
      <c r="AM61" s="34"/>
      <c r="AN61" s="34"/>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50"/>
      <c r="FO61" s="50"/>
      <c r="FP61" s="50"/>
      <c r="FQ61" s="50"/>
      <c r="FR61" s="50"/>
      <c r="FS61" s="50"/>
      <c r="FT61" s="50"/>
      <c r="FU61" s="50"/>
      <c r="FV61" s="50"/>
      <c r="FW61" s="50"/>
      <c r="FX61" s="50"/>
      <c r="FY61" s="50"/>
      <c r="FZ61" s="50"/>
      <c r="GA61" s="50"/>
      <c r="GB61" s="50"/>
      <c r="GC61" s="50"/>
      <c r="GD61" s="50"/>
      <c r="GE61" s="50"/>
      <c r="GF61" s="50"/>
      <c r="GG61" s="50"/>
      <c r="GH61" s="50"/>
      <c r="GI61" s="50"/>
      <c r="GJ61" s="50"/>
      <c r="GK61" s="50"/>
      <c r="GL61" s="50"/>
      <c r="GM61" s="50"/>
      <c r="GN61" s="50"/>
      <c r="GO61" s="50"/>
      <c r="GP61" s="50"/>
      <c r="GQ61" s="50"/>
      <c r="GR61" s="50"/>
      <c r="GS61" s="50"/>
      <c r="GT61" s="50"/>
      <c r="GU61" s="50"/>
      <c r="GV61" s="50"/>
      <c r="GW61" s="50"/>
      <c r="GX61" s="50"/>
      <c r="GY61" s="50"/>
      <c r="GZ61" s="50"/>
      <c r="HA61" s="50"/>
      <c r="HB61" s="50"/>
      <c r="HC61" s="50"/>
      <c r="HD61" s="50"/>
      <c r="HE61" s="50"/>
      <c r="HF61" s="50"/>
      <c r="HG61" s="50"/>
      <c r="HH61" s="50"/>
      <c r="HI61" s="50"/>
      <c r="HJ61" s="50"/>
      <c r="HK61" s="50"/>
      <c r="HL61" s="50"/>
      <c r="HM61" s="50"/>
      <c r="HN61" s="50"/>
      <c r="HO61" s="50"/>
      <c r="HP61" s="50"/>
      <c r="HQ61" s="50"/>
      <c r="HR61" s="50"/>
      <c r="HS61" s="50"/>
      <c r="HT61" s="50"/>
      <c r="HU61" s="50"/>
      <c r="HV61" s="50"/>
      <c r="HW61" s="50"/>
      <c r="HX61" s="50"/>
      <c r="HY61" s="50"/>
      <c r="HZ61" s="50"/>
      <c r="IA61" s="50"/>
      <c r="IB61" s="50"/>
      <c r="IC61" s="50"/>
      <c r="ID61" s="50"/>
      <c r="IE61" s="50"/>
      <c r="IF61" s="50"/>
      <c r="IG61" s="50"/>
      <c r="IH61" s="50"/>
      <c r="II61" s="50"/>
      <c r="IJ61" s="50"/>
      <c r="IK61" s="50"/>
      <c r="IL61" s="50"/>
      <c r="IM61" s="50"/>
      <c r="IN61" s="50"/>
      <c r="IO61" s="50"/>
      <c r="IP61" s="50"/>
      <c r="IQ61" s="50"/>
      <c r="IR61" s="50"/>
      <c r="IS61" s="50"/>
      <c r="IT61" s="50"/>
      <c r="IU61" s="50"/>
      <c r="IV61" s="50"/>
      <c r="IW61" s="50"/>
      <c r="IX61" s="50"/>
      <c r="IY61" s="50"/>
      <c r="IZ61" s="50"/>
      <c r="JA61" s="50"/>
      <c r="JB61" s="50"/>
      <c r="JC61" s="50"/>
      <c r="JD61" s="50"/>
      <c r="JE61" s="50"/>
      <c r="JF61" s="50"/>
      <c r="JG61" s="50"/>
      <c r="JH61" s="50"/>
      <c r="JI61" s="50"/>
      <c r="JJ61" s="50"/>
      <c r="JK61" s="50"/>
      <c r="JL61" s="50"/>
      <c r="JM61" s="50"/>
      <c r="JN61" s="50"/>
      <c r="JO61" s="50"/>
      <c r="JP61" s="50"/>
      <c r="JQ61" s="50"/>
      <c r="JR61" s="50"/>
      <c r="JS61" s="50"/>
      <c r="JT61" s="50"/>
      <c r="JU61" s="50"/>
      <c r="JV61" s="50"/>
      <c r="JW61" s="50"/>
      <c r="JX61" s="50"/>
      <c r="JY61" s="50"/>
      <c r="JZ61" s="50"/>
      <c r="KA61" s="50"/>
      <c r="KB61" s="50"/>
      <c r="KC61" s="50"/>
      <c r="KD61" s="50"/>
      <c r="KE61" s="50"/>
      <c r="KF61" s="50"/>
      <c r="KG61" s="50"/>
      <c r="KH61" s="50"/>
      <c r="KI61" s="50"/>
      <c r="KJ61" s="50"/>
      <c r="KK61" s="50"/>
      <c r="KL61" s="50"/>
      <c r="KM61" s="50"/>
      <c r="KN61" s="50"/>
      <c r="KO61" s="50"/>
      <c r="KP61" s="50"/>
      <c r="KQ61" s="50"/>
      <c r="KR61" s="50"/>
      <c r="KS61" s="50"/>
      <c r="KT61" s="50"/>
      <c r="KU61" s="50"/>
      <c r="KV61" s="50"/>
      <c r="KW61" s="50"/>
      <c r="KX61" s="50"/>
      <c r="KY61" s="50"/>
      <c r="KZ61" s="50"/>
      <c r="LA61" s="50"/>
      <c r="LB61" s="50"/>
      <c r="LC61" s="50"/>
      <c r="LD61" s="50"/>
      <c r="LE61" s="50"/>
      <c r="LF61" s="50"/>
      <c r="LG61" s="50"/>
      <c r="LH61" s="50"/>
      <c r="LI61" s="50"/>
      <c r="LJ61" s="50"/>
      <c r="LK61" s="50"/>
      <c r="LL61" s="50"/>
      <c r="LM61" s="50"/>
      <c r="LN61" s="50"/>
      <c r="LO61" s="50"/>
      <c r="LP61" s="50"/>
      <c r="LQ61" s="50"/>
      <c r="LR61" s="50"/>
      <c r="LS61" s="50"/>
      <c r="LT61" s="50"/>
      <c r="LU61" s="50"/>
      <c r="LV61" s="50"/>
      <c r="LW61" s="50"/>
      <c r="LX61" s="50"/>
      <c r="LY61" s="50"/>
      <c r="LZ61" s="50"/>
      <c r="MA61" s="50"/>
      <c r="MB61" s="50"/>
      <c r="MC61" s="50"/>
      <c r="MD61" s="50"/>
      <c r="ME61" s="50"/>
      <c r="MF61" s="50"/>
      <c r="MG61" s="50"/>
      <c r="MH61" s="50"/>
      <c r="MI61" s="50"/>
      <c r="MJ61" s="50"/>
      <c r="MK61" s="50"/>
      <c r="ML61" s="50"/>
      <c r="MM61" s="50"/>
      <c r="MN61" s="50"/>
      <c r="MO61" s="50"/>
      <c r="MP61" s="50"/>
      <c r="MQ61" s="50"/>
      <c r="MR61" s="50"/>
      <c r="MS61" s="50"/>
      <c r="MT61" s="50"/>
      <c r="MU61" s="50"/>
      <c r="MV61" s="50"/>
      <c r="MW61" s="50"/>
      <c r="MX61" s="50"/>
      <c r="MY61" s="50"/>
      <c r="MZ61" s="50"/>
      <c r="NA61" s="50"/>
      <c r="NB61" s="50"/>
      <c r="NC61" s="50"/>
      <c r="ND61" s="50"/>
      <c r="NE61" s="50"/>
      <c r="NF61" s="50"/>
      <c r="NG61" s="50"/>
      <c r="NH61" s="50"/>
      <c r="NI61" s="50"/>
      <c r="NJ61" s="50"/>
      <c r="NK61" s="50"/>
      <c r="NL61" s="50"/>
      <c r="NM61" s="50"/>
      <c r="NN61" s="50"/>
      <c r="NO61" s="50"/>
      <c r="NP61" s="50"/>
      <c r="NQ61" s="50"/>
      <c r="NR61" s="50"/>
      <c r="NS61" s="50"/>
      <c r="NT61" s="50"/>
      <c r="NU61" s="50"/>
      <c r="NV61" s="50"/>
      <c r="NW61" s="50"/>
      <c r="NX61" s="50"/>
      <c r="NY61" s="50"/>
      <c r="NZ61" s="50"/>
      <c r="OA61" s="50"/>
      <c r="OB61" s="50"/>
      <c r="OC61" s="50"/>
      <c r="OD61" s="58"/>
      <c r="OE61" s="58"/>
      <c r="OF61" s="58"/>
      <c r="OG61" s="58"/>
      <c r="OH61" s="58"/>
      <c r="OI61" s="58"/>
      <c r="OJ61" s="58"/>
      <c r="OK61" s="58"/>
      <c r="OL61" s="58"/>
      <c r="OM61" s="58"/>
      <c r="ON61" s="58"/>
      <c r="OO61" s="58"/>
      <c r="OP61" s="58"/>
      <c r="OQ61" s="58"/>
      <c r="OR61" s="58"/>
      <c r="OS61" s="58"/>
    </row>
    <row r="62" spans="1:409" s="50" customFormat="1" x14ac:dyDescent="0.2">
      <c r="A62" s="8" t="s">
        <v>401</v>
      </c>
      <c r="B62" s="30" t="s">
        <v>666</v>
      </c>
      <c r="C62" s="57" t="s">
        <v>36</v>
      </c>
      <c r="D62" s="57"/>
      <c r="E62" s="77">
        <v>9.3000000000000007</v>
      </c>
      <c r="F62" s="25">
        <v>0</v>
      </c>
      <c r="G62" s="25">
        <v>0</v>
      </c>
      <c r="H62" s="25">
        <v>0.46500000000000002</v>
      </c>
      <c r="I62" s="25">
        <v>1.86</v>
      </c>
      <c r="J62" s="25">
        <v>2.9760000000000004</v>
      </c>
      <c r="K62" s="25">
        <v>3.0690000000000004</v>
      </c>
      <c r="L62" s="25">
        <v>0.93</v>
      </c>
      <c r="M62" s="31"/>
      <c r="N62" s="31">
        <v>610</v>
      </c>
      <c r="O62" s="31">
        <v>778</v>
      </c>
      <c r="P62" s="31">
        <v>898</v>
      </c>
      <c r="Q62" s="31">
        <v>994</v>
      </c>
      <c r="R62" s="31">
        <v>1209</v>
      </c>
      <c r="S62" s="34"/>
      <c r="T62" s="34"/>
      <c r="U62" s="34"/>
      <c r="V62" s="34"/>
      <c r="W62" s="34"/>
      <c r="X62" s="34"/>
      <c r="Y62" s="34"/>
      <c r="Z62" s="120"/>
      <c r="AA62" s="120"/>
      <c r="AC62" s="35"/>
      <c r="AD62" s="35"/>
      <c r="AE62" s="35"/>
      <c r="AF62" s="35"/>
      <c r="AG62" s="35"/>
      <c r="AH62" s="35"/>
      <c r="AI62" s="35"/>
      <c r="AJ62" s="35"/>
      <c r="AK62" s="35"/>
      <c r="AL62" s="35"/>
      <c r="AM62" s="35"/>
      <c r="AN62" s="35"/>
      <c r="OE62" s="68"/>
      <c r="OF62" s="68"/>
      <c r="OG62" s="68"/>
      <c r="OH62" s="68"/>
      <c r="OI62" s="68"/>
      <c r="OJ62" s="68"/>
      <c r="OK62" s="68"/>
    </row>
    <row r="63" spans="1:409" s="50" customFormat="1" x14ac:dyDescent="0.2">
      <c r="A63" s="8" t="s">
        <v>402</v>
      </c>
      <c r="B63" s="30" t="s">
        <v>666</v>
      </c>
      <c r="C63" s="57" t="s">
        <v>36</v>
      </c>
      <c r="D63" s="57"/>
      <c r="E63" s="76">
        <v>0.7</v>
      </c>
      <c r="F63" s="25">
        <v>0</v>
      </c>
      <c r="G63" s="25">
        <v>0</v>
      </c>
      <c r="H63" s="25">
        <v>0</v>
      </c>
      <c r="I63" s="25">
        <v>0.18899999999999997</v>
      </c>
      <c r="J63" s="25">
        <v>0.39199999999999996</v>
      </c>
      <c r="K63" s="25">
        <v>0.105</v>
      </c>
      <c r="L63" s="25">
        <v>1.3999999999999999E-2</v>
      </c>
      <c r="M63" s="31"/>
      <c r="N63" s="31">
        <v>753</v>
      </c>
      <c r="O63" s="31">
        <v>798</v>
      </c>
      <c r="P63" s="31">
        <v>847</v>
      </c>
      <c r="Q63" s="31">
        <v>903</v>
      </c>
      <c r="R63" s="31">
        <v>1167</v>
      </c>
      <c r="S63" s="34"/>
      <c r="T63" s="34"/>
      <c r="U63" s="34"/>
      <c r="V63" s="34"/>
      <c r="W63" s="34"/>
      <c r="X63" s="34"/>
      <c r="Y63" s="34"/>
      <c r="Z63" s="120"/>
      <c r="AA63" s="120"/>
      <c r="AC63" s="35"/>
      <c r="AD63" s="35"/>
      <c r="AE63" s="35"/>
      <c r="AF63" s="35"/>
      <c r="AG63" s="35"/>
      <c r="AH63" s="35"/>
      <c r="AI63" s="35"/>
      <c r="AJ63" s="35"/>
      <c r="AK63" s="35"/>
      <c r="AL63" s="35"/>
      <c r="AM63" s="35"/>
      <c r="AN63" s="35"/>
      <c r="OE63" s="68"/>
      <c r="OF63" s="68"/>
      <c r="OG63" s="68"/>
      <c r="OH63" s="68"/>
      <c r="OI63" s="68"/>
      <c r="OJ63" s="68"/>
      <c r="OK63" s="68"/>
    </row>
    <row r="64" spans="1:409" s="50" customFormat="1" x14ac:dyDescent="0.2">
      <c r="A64" s="8" t="s">
        <v>406</v>
      </c>
      <c r="B64" s="30" t="s">
        <v>667</v>
      </c>
      <c r="C64" s="57" t="s">
        <v>35</v>
      </c>
      <c r="D64" s="57"/>
      <c r="E64" s="11">
        <v>6.1</v>
      </c>
      <c r="F64" s="11">
        <v>0</v>
      </c>
      <c r="G64" s="11">
        <v>0.61</v>
      </c>
      <c r="H64" s="11">
        <v>2.44</v>
      </c>
      <c r="I64" s="11">
        <v>1.83</v>
      </c>
      <c r="J64" s="11">
        <v>1.22</v>
      </c>
      <c r="K64" s="11">
        <v>0.42699999999999994</v>
      </c>
      <c r="L64" s="11">
        <v>0</v>
      </c>
      <c r="M64" s="14"/>
      <c r="N64" s="14">
        <v>401</v>
      </c>
      <c r="O64" s="14">
        <v>601</v>
      </c>
      <c r="P64" s="14">
        <v>784</v>
      </c>
      <c r="Q64" s="14">
        <v>929</v>
      </c>
      <c r="R64" s="14">
        <v>1102</v>
      </c>
      <c r="S64" s="66"/>
      <c r="T64" s="66"/>
      <c r="U64" s="66"/>
      <c r="V64" s="66"/>
      <c r="W64" s="66"/>
      <c r="X64" s="66"/>
      <c r="Y64" s="66"/>
      <c r="Z64" s="70"/>
      <c r="AA64" s="70"/>
      <c r="AC64" s="35"/>
      <c r="AD64" s="35"/>
      <c r="AE64" s="35"/>
      <c r="AF64" s="35"/>
      <c r="AG64" s="35"/>
      <c r="AH64" s="35"/>
      <c r="AI64" s="35"/>
      <c r="AJ64" s="35"/>
      <c r="AK64" s="35"/>
      <c r="AL64" s="35"/>
      <c r="AM64" s="35"/>
      <c r="AN64" s="35"/>
      <c r="OD64" s="58"/>
      <c r="OE64" s="58"/>
      <c r="OF64" s="58"/>
      <c r="OG64" s="58"/>
      <c r="OH64" s="58"/>
      <c r="OI64" s="58"/>
      <c r="OJ64" s="58"/>
      <c r="OK64" s="58"/>
      <c r="OL64" s="68"/>
      <c r="OM64" s="68"/>
      <c r="ON64" s="68"/>
      <c r="OO64" s="68"/>
      <c r="OP64" s="68"/>
      <c r="OQ64" s="68"/>
      <c r="OR64" s="68"/>
      <c r="OS64" s="68"/>
    </row>
    <row r="65" spans="1:409" s="50" customFormat="1" x14ac:dyDescent="0.2">
      <c r="A65" s="8" t="s">
        <v>403</v>
      </c>
      <c r="B65" s="30" t="s">
        <v>667</v>
      </c>
      <c r="C65" s="57" t="s">
        <v>35</v>
      </c>
      <c r="D65" s="57"/>
      <c r="E65" s="11">
        <v>5.8</v>
      </c>
      <c r="F65" s="11">
        <v>0</v>
      </c>
      <c r="G65" s="11">
        <v>5.7999999999999996E-2</v>
      </c>
      <c r="H65" s="11">
        <v>1.74</v>
      </c>
      <c r="I65" s="11">
        <v>1.74</v>
      </c>
      <c r="J65" s="11">
        <v>1.1599999999999999</v>
      </c>
      <c r="K65" s="11">
        <v>0.57999999999999996</v>
      </c>
      <c r="L65" s="11">
        <v>0.17399999999999999</v>
      </c>
      <c r="M65" s="14"/>
      <c r="N65" s="14">
        <v>572</v>
      </c>
      <c r="O65" s="14">
        <v>691</v>
      </c>
      <c r="P65" s="14">
        <v>799</v>
      </c>
      <c r="Q65" s="14">
        <v>923</v>
      </c>
      <c r="R65" s="14">
        <v>1117</v>
      </c>
      <c r="S65" s="66"/>
      <c r="T65" s="66"/>
      <c r="U65" s="66"/>
      <c r="V65" s="66"/>
      <c r="W65" s="66"/>
      <c r="X65" s="66"/>
      <c r="Y65" s="66"/>
      <c r="Z65" s="70"/>
      <c r="AA65" s="70"/>
      <c r="AC65" s="35"/>
      <c r="AD65" s="35"/>
      <c r="AE65" s="35"/>
      <c r="AF65" s="35"/>
      <c r="AG65" s="35"/>
      <c r="AH65" s="35"/>
      <c r="AI65" s="35"/>
      <c r="AJ65" s="35"/>
      <c r="AK65" s="35"/>
      <c r="AL65" s="35"/>
      <c r="AM65" s="35"/>
      <c r="AN65" s="35"/>
      <c r="OD65" s="68"/>
      <c r="OE65" s="58"/>
      <c r="OF65" s="58"/>
      <c r="OG65" s="58"/>
      <c r="OH65" s="58"/>
      <c r="OI65" s="58"/>
      <c r="OJ65" s="58"/>
      <c r="OK65" s="58"/>
      <c r="OL65" s="68"/>
      <c r="OM65" s="68"/>
      <c r="ON65" s="68"/>
      <c r="OO65" s="68"/>
      <c r="OP65" s="68"/>
      <c r="OQ65" s="68"/>
      <c r="OR65" s="68"/>
      <c r="OS65" s="68"/>
    </row>
    <row r="66" spans="1:409" s="68" customFormat="1" x14ac:dyDescent="0.2">
      <c r="A66" s="8" t="s">
        <v>404</v>
      </c>
      <c r="B66" s="30" t="s">
        <v>667</v>
      </c>
      <c r="C66" s="57" t="s">
        <v>35</v>
      </c>
      <c r="D66" s="57"/>
      <c r="E66" s="11">
        <v>5</v>
      </c>
      <c r="F66" s="11">
        <v>0</v>
      </c>
      <c r="G66" s="11">
        <v>2</v>
      </c>
      <c r="H66" s="11">
        <v>3</v>
      </c>
      <c r="I66" s="11">
        <v>0.05</v>
      </c>
      <c r="J66" s="11">
        <v>0</v>
      </c>
      <c r="K66" s="11">
        <v>0</v>
      </c>
      <c r="L66" s="11">
        <v>0</v>
      </c>
      <c r="M66" s="14"/>
      <c r="N66" s="14">
        <v>427</v>
      </c>
      <c r="O66" s="14">
        <v>515</v>
      </c>
      <c r="P66" s="14">
        <v>601</v>
      </c>
      <c r="Q66" s="14">
        <v>682</v>
      </c>
      <c r="R66" s="14">
        <v>732</v>
      </c>
      <c r="S66" s="66"/>
      <c r="T66" s="66"/>
      <c r="U66" s="66"/>
      <c r="V66" s="66"/>
      <c r="W66" s="66"/>
      <c r="X66" s="66"/>
      <c r="Y66" s="66"/>
      <c r="Z66" s="70"/>
      <c r="AA66" s="70"/>
      <c r="AB66" s="50"/>
      <c r="AC66" s="35"/>
      <c r="AD66" s="35"/>
      <c r="AE66" s="35"/>
      <c r="AF66" s="35"/>
      <c r="AG66" s="35"/>
      <c r="AH66" s="35"/>
      <c r="AI66" s="35"/>
      <c r="AJ66" s="35"/>
      <c r="AK66" s="35"/>
      <c r="AL66" s="35"/>
      <c r="AM66" s="35"/>
      <c r="AN66" s="35"/>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X66" s="50"/>
      <c r="FY66" s="50"/>
      <c r="FZ66" s="50"/>
      <c r="GA66" s="50"/>
      <c r="GB66" s="50"/>
      <c r="GC66" s="50"/>
      <c r="GD66" s="50"/>
      <c r="GE66" s="50"/>
      <c r="GF66" s="50"/>
      <c r="GG66" s="50"/>
      <c r="GH66" s="50"/>
      <c r="GI66" s="50"/>
      <c r="GJ66" s="50"/>
      <c r="GK66" s="50"/>
      <c r="GL66" s="50"/>
      <c r="GM66" s="50"/>
      <c r="GN66" s="50"/>
      <c r="GO66" s="50"/>
      <c r="GP66" s="50"/>
      <c r="GQ66" s="50"/>
      <c r="GR66" s="50"/>
      <c r="GS66" s="50"/>
      <c r="GT66" s="50"/>
      <c r="GU66" s="50"/>
      <c r="GV66" s="50"/>
      <c r="GW66" s="50"/>
      <c r="GX66" s="50"/>
      <c r="GY66" s="50"/>
      <c r="GZ66" s="50"/>
      <c r="HA66" s="50"/>
      <c r="HB66" s="50"/>
      <c r="HC66" s="50"/>
      <c r="HD66" s="50"/>
      <c r="HE66" s="50"/>
      <c r="HF66" s="50"/>
      <c r="HG66" s="50"/>
      <c r="HH66" s="50"/>
      <c r="HI66" s="50"/>
      <c r="HJ66" s="50"/>
      <c r="HK66" s="50"/>
      <c r="HL66" s="50"/>
      <c r="HM66" s="50"/>
      <c r="HN66" s="50"/>
      <c r="HO66" s="50"/>
      <c r="HP66" s="50"/>
      <c r="HQ66" s="50"/>
      <c r="HR66" s="50"/>
      <c r="HS66" s="50"/>
      <c r="HT66" s="50"/>
      <c r="HU66" s="50"/>
      <c r="HV66" s="50"/>
      <c r="HW66" s="50"/>
      <c r="HX66" s="50"/>
      <c r="HY66" s="50"/>
      <c r="HZ66" s="50"/>
      <c r="IA66" s="50"/>
      <c r="IB66" s="50"/>
      <c r="IC66" s="50"/>
      <c r="ID66" s="50"/>
      <c r="IE66" s="50"/>
      <c r="IF66" s="50"/>
      <c r="IG66" s="50"/>
      <c r="IH66" s="50"/>
      <c r="II66" s="50"/>
      <c r="IJ66" s="50"/>
      <c r="IK66" s="50"/>
      <c r="IL66" s="50"/>
      <c r="IM66" s="50"/>
      <c r="IN66" s="50"/>
      <c r="IO66" s="50"/>
      <c r="IP66" s="50"/>
      <c r="IQ66" s="50"/>
      <c r="IR66" s="50"/>
      <c r="IS66" s="50"/>
      <c r="IT66" s="50"/>
      <c r="IU66" s="50"/>
      <c r="IV66" s="50"/>
      <c r="IW66" s="50"/>
      <c r="IX66" s="50"/>
      <c r="IY66" s="50"/>
      <c r="IZ66" s="50"/>
      <c r="JA66" s="50"/>
      <c r="JB66" s="50"/>
      <c r="JC66" s="50"/>
      <c r="JD66" s="50"/>
      <c r="JE66" s="50"/>
      <c r="JF66" s="50"/>
      <c r="JG66" s="50"/>
      <c r="JH66" s="50"/>
      <c r="JI66" s="50"/>
      <c r="JJ66" s="50"/>
      <c r="JK66" s="50"/>
      <c r="JL66" s="50"/>
      <c r="JM66" s="50"/>
      <c r="JN66" s="50"/>
      <c r="JO66" s="50"/>
      <c r="JP66" s="50"/>
      <c r="JQ66" s="50"/>
      <c r="JR66" s="50"/>
      <c r="JS66" s="50"/>
      <c r="JT66" s="50"/>
      <c r="JU66" s="50"/>
      <c r="JV66" s="50"/>
      <c r="JW66" s="50"/>
      <c r="JX66" s="50"/>
      <c r="JY66" s="50"/>
      <c r="JZ66" s="50"/>
      <c r="KA66" s="50"/>
      <c r="KB66" s="50"/>
      <c r="KC66" s="50"/>
      <c r="KD66" s="50"/>
      <c r="KE66" s="50"/>
      <c r="KF66" s="50"/>
      <c r="KG66" s="50"/>
      <c r="KH66" s="50"/>
      <c r="KI66" s="50"/>
      <c r="KJ66" s="50"/>
      <c r="KK66" s="50"/>
      <c r="KL66" s="50"/>
      <c r="KM66" s="50"/>
      <c r="KN66" s="50"/>
      <c r="KO66" s="50"/>
      <c r="KP66" s="50"/>
      <c r="KQ66" s="50"/>
      <c r="KR66" s="50"/>
      <c r="KS66" s="50"/>
      <c r="KT66" s="50"/>
      <c r="KU66" s="50"/>
      <c r="KV66" s="50"/>
      <c r="KW66" s="50"/>
      <c r="KX66" s="50"/>
      <c r="KY66" s="50"/>
      <c r="KZ66" s="50"/>
      <c r="LA66" s="50"/>
      <c r="LB66" s="50"/>
      <c r="LC66" s="50"/>
      <c r="LD66" s="50"/>
      <c r="LE66" s="50"/>
      <c r="LF66" s="50"/>
      <c r="LG66" s="50"/>
      <c r="LH66" s="50"/>
      <c r="LI66" s="50"/>
      <c r="LJ66" s="50"/>
      <c r="LK66" s="50"/>
      <c r="LL66" s="50"/>
      <c r="LM66" s="50"/>
      <c r="LN66" s="50"/>
      <c r="LO66" s="50"/>
      <c r="LP66" s="50"/>
      <c r="LQ66" s="50"/>
      <c r="LR66" s="50"/>
      <c r="LS66" s="50"/>
      <c r="LT66" s="50"/>
      <c r="LU66" s="50"/>
      <c r="LV66" s="50"/>
      <c r="LW66" s="50"/>
      <c r="LX66" s="50"/>
      <c r="LY66" s="50"/>
      <c r="LZ66" s="50"/>
      <c r="MA66" s="50"/>
      <c r="MB66" s="50"/>
      <c r="MC66" s="50"/>
      <c r="MD66" s="50"/>
      <c r="ME66" s="50"/>
      <c r="MF66" s="50"/>
      <c r="MG66" s="50"/>
      <c r="MH66" s="50"/>
      <c r="MI66" s="50"/>
      <c r="MJ66" s="50"/>
      <c r="MK66" s="50"/>
      <c r="ML66" s="50"/>
      <c r="MM66" s="50"/>
      <c r="MN66" s="50"/>
      <c r="MO66" s="50"/>
      <c r="MP66" s="50"/>
      <c r="MQ66" s="50"/>
      <c r="MR66" s="50"/>
      <c r="MS66" s="50"/>
      <c r="MT66" s="50"/>
      <c r="MU66" s="50"/>
      <c r="MV66" s="50"/>
      <c r="MW66" s="50"/>
      <c r="MX66" s="50"/>
      <c r="MY66" s="50"/>
      <c r="MZ66" s="50"/>
      <c r="NA66" s="50"/>
      <c r="NB66" s="50"/>
      <c r="NC66" s="50"/>
      <c r="ND66" s="50"/>
      <c r="NE66" s="50"/>
      <c r="NF66" s="50"/>
      <c r="NG66" s="50"/>
      <c r="NH66" s="50"/>
      <c r="NI66" s="50"/>
      <c r="NJ66" s="50"/>
      <c r="NK66" s="50"/>
      <c r="NL66" s="50"/>
      <c r="NM66" s="50"/>
      <c r="NN66" s="50"/>
      <c r="NO66" s="50"/>
      <c r="NP66" s="50"/>
      <c r="NQ66" s="50"/>
      <c r="NR66" s="50"/>
      <c r="NS66" s="50"/>
      <c r="NT66" s="50"/>
      <c r="NU66" s="50"/>
      <c r="NV66" s="50"/>
      <c r="NW66" s="50"/>
      <c r="NX66" s="50"/>
      <c r="NY66" s="50"/>
      <c r="NZ66" s="50"/>
      <c r="OA66" s="50"/>
      <c r="OB66" s="50"/>
      <c r="OC66" s="50"/>
      <c r="OL66" s="50"/>
      <c r="OM66" s="50"/>
      <c r="ON66" s="50"/>
      <c r="OO66" s="50"/>
      <c r="OP66" s="50"/>
      <c r="OQ66" s="50"/>
      <c r="OR66" s="50"/>
      <c r="OS66" s="50"/>
    </row>
    <row r="67" spans="1:409" s="68" customFormat="1" x14ac:dyDescent="0.2">
      <c r="A67" s="8" t="s">
        <v>405</v>
      </c>
      <c r="B67" s="30" t="s">
        <v>667</v>
      </c>
      <c r="C67" s="57" t="s">
        <v>35</v>
      </c>
      <c r="D67" s="57"/>
      <c r="E67" s="11">
        <v>5.8</v>
      </c>
      <c r="F67" s="11">
        <v>0</v>
      </c>
      <c r="G67" s="11">
        <v>1.1599999999999999</v>
      </c>
      <c r="H67" s="11">
        <v>2.9</v>
      </c>
      <c r="I67" s="11">
        <v>1.1599999999999999</v>
      </c>
      <c r="J67" s="11">
        <v>0.52199999999999991</v>
      </c>
      <c r="K67" s="11">
        <v>0.17399999999999999</v>
      </c>
      <c r="L67" s="11">
        <v>0</v>
      </c>
      <c r="M67" s="14"/>
      <c r="N67" s="14">
        <v>414</v>
      </c>
      <c r="O67" s="14">
        <v>561</v>
      </c>
      <c r="P67" s="14">
        <v>732</v>
      </c>
      <c r="Q67" s="14">
        <v>901</v>
      </c>
      <c r="R67" s="14">
        <v>1119</v>
      </c>
      <c r="S67" s="66"/>
      <c r="T67" s="66"/>
      <c r="U67" s="66"/>
      <c r="V67" s="66"/>
      <c r="W67" s="66"/>
      <c r="X67" s="66"/>
      <c r="Y67" s="66"/>
      <c r="Z67" s="70"/>
      <c r="AA67" s="70"/>
      <c r="AB67" s="50"/>
      <c r="AC67" s="35"/>
      <c r="AD67" s="35"/>
      <c r="AE67" s="35"/>
      <c r="AF67" s="35"/>
      <c r="AG67" s="35"/>
      <c r="AH67" s="35"/>
      <c r="AI67" s="35"/>
      <c r="AJ67" s="35"/>
      <c r="AK67" s="35"/>
      <c r="AL67" s="35"/>
      <c r="AM67" s="35"/>
      <c r="AN67" s="35"/>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c r="EY67" s="50"/>
      <c r="EZ67" s="50"/>
      <c r="FA67" s="50"/>
      <c r="FB67" s="50"/>
      <c r="FC67" s="50"/>
      <c r="FD67" s="50"/>
      <c r="FE67" s="50"/>
      <c r="FF67" s="50"/>
      <c r="FG67" s="50"/>
      <c r="FH67" s="50"/>
      <c r="FI67" s="50"/>
      <c r="FJ67" s="50"/>
      <c r="FK67" s="50"/>
      <c r="FL67" s="50"/>
      <c r="FM67" s="50"/>
      <c r="FN67" s="50"/>
      <c r="FO67" s="50"/>
      <c r="FP67" s="50"/>
      <c r="FQ67" s="50"/>
      <c r="FR67" s="50"/>
      <c r="FS67" s="50"/>
      <c r="FT67" s="50"/>
      <c r="FU67" s="50"/>
      <c r="FV67" s="50"/>
      <c r="FW67" s="50"/>
      <c r="FX67" s="50"/>
      <c r="FY67" s="50"/>
      <c r="FZ67" s="50"/>
      <c r="GA67" s="50"/>
      <c r="GB67" s="50"/>
      <c r="GC67" s="50"/>
      <c r="GD67" s="50"/>
      <c r="GE67" s="50"/>
      <c r="GF67" s="50"/>
      <c r="GG67" s="50"/>
      <c r="GH67" s="50"/>
      <c r="GI67" s="50"/>
      <c r="GJ67" s="50"/>
      <c r="GK67" s="50"/>
      <c r="GL67" s="50"/>
      <c r="GM67" s="50"/>
      <c r="GN67" s="50"/>
      <c r="GO67" s="50"/>
      <c r="GP67" s="50"/>
      <c r="GQ67" s="50"/>
      <c r="GR67" s="50"/>
      <c r="GS67" s="50"/>
      <c r="GT67" s="50"/>
      <c r="GU67" s="50"/>
      <c r="GV67" s="50"/>
      <c r="GW67" s="50"/>
      <c r="GX67" s="50"/>
      <c r="GY67" s="50"/>
      <c r="GZ67" s="50"/>
      <c r="HA67" s="50"/>
      <c r="HB67" s="50"/>
      <c r="HC67" s="50"/>
      <c r="HD67" s="50"/>
      <c r="HE67" s="50"/>
      <c r="HF67" s="50"/>
      <c r="HG67" s="50"/>
      <c r="HH67" s="50"/>
      <c r="HI67" s="50"/>
      <c r="HJ67" s="50"/>
      <c r="HK67" s="50"/>
      <c r="HL67" s="50"/>
      <c r="HM67" s="50"/>
      <c r="HN67" s="50"/>
      <c r="HO67" s="50"/>
      <c r="HP67" s="50"/>
      <c r="HQ67" s="50"/>
      <c r="HR67" s="50"/>
      <c r="HS67" s="50"/>
      <c r="HT67" s="50"/>
      <c r="HU67" s="50"/>
      <c r="HV67" s="50"/>
      <c r="HW67" s="50"/>
      <c r="HX67" s="50"/>
      <c r="HY67" s="50"/>
      <c r="HZ67" s="50"/>
      <c r="IA67" s="50"/>
      <c r="IB67" s="50"/>
      <c r="IC67" s="50"/>
      <c r="ID67" s="50"/>
      <c r="IE67" s="50"/>
      <c r="IF67" s="50"/>
      <c r="IG67" s="50"/>
      <c r="IH67" s="50"/>
      <c r="II67" s="50"/>
      <c r="IJ67" s="50"/>
      <c r="IK67" s="50"/>
      <c r="IL67" s="50"/>
      <c r="IM67" s="50"/>
      <c r="IN67" s="50"/>
      <c r="IO67" s="50"/>
      <c r="IP67" s="50"/>
      <c r="IQ67" s="50"/>
      <c r="IR67" s="50"/>
      <c r="IS67" s="50"/>
      <c r="IT67" s="50"/>
      <c r="IU67" s="50"/>
      <c r="IV67" s="50"/>
      <c r="IW67" s="50"/>
      <c r="IX67" s="50"/>
      <c r="IY67" s="50"/>
      <c r="IZ67" s="50"/>
      <c r="JA67" s="50"/>
      <c r="JB67" s="50"/>
      <c r="JC67" s="50"/>
      <c r="JD67" s="50"/>
      <c r="JE67" s="50"/>
      <c r="JF67" s="50"/>
      <c r="JG67" s="50"/>
      <c r="JH67" s="50"/>
      <c r="JI67" s="50"/>
      <c r="JJ67" s="50"/>
      <c r="JK67" s="50"/>
      <c r="JL67" s="50"/>
      <c r="JM67" s="50"/>
      <c r="JN67" s="50"/>
      <c r="JO67" s="50"/>
      <c r="JP67" s="50"/>
      <c r="JQ67" s="50"/>
      <c r="JR67" s="50"/>
      <c r="JS67" s="50"/>
      <c r="JT67" s="50"/>
      <c r="JU67" s="50"/>
      <c r="JV67" s="50"/>
      <c r="JW67" s="50"/>
      <c r="JX67" s="50"/>
      <c r="JY67" s="50"/>
      <c r="JZ67" s="50"/>
      <c r="KA67" s="50"/>
      <c r="KB67" s="50"/>
      <c r="KC67" s="50"/>
      <c r="KD67" s="50"/>
      <c r="KE67" s="50"/>
      <c r="KF67" s="50"/>
      <c r="KG67" s="50"/>
      <c r="KH67" s="50"/>
      <c r="KI67" s="50"/>
      <c r="KJ67" s="50"/>
      <c r="KK67" s="50"/>
      <c r="KL67" s="50"/>
      <c r="KM67" s="50"/>
      <c r="KN67" s="50"/>
      <c r="KO67" s="50"/>
      <c r="KP67" s="50"/>
      <c r="KQ67" s="50"/>
      <c r="KR67" s="50"/>
      <c r="KS67" s="50"/>
      <c r="KT67" s="50"/>
      <c r="KU67" s="50"/>
      <c r="KV67" s="50"/>
      <c r="KW67" s="50"/>
      <c r="KX67" s="50"/>
      <c r="KY67" s="50"/>
      <c r="KZ67" s="50"/>
      <c r="LA67" s="50"/>
      <c r="LB67" s="50"/>
      <c r="LC67" s="50"/>
      <c r="LD67" s="50"/>
      <c r="LE67" s="50"/>
      <c r="LF67" s="50"/>
      <c r="LG67" s="50"/>
      <c r="LH67" s="50"/>
      <c r="LI67" s="50"/>
      <c r="LJ67" s="50"/>
      <c r="LK67" s="50"/>
      <c r="LL67" s="50"/>
      <c r="LM67" s="50"/>
      <c r="LN67" s="50"/>
      <c r="LO67" s="50"/>
      <c r="LP67" s="50"/>
      <c r="LQ67" s="50"/>
      <c r="LR67" s="50"/>
      <c r="LS67" s="50"/>
      <c r="LT67" s="50"/>
      <c r="LU67" s="50"/>
      <c r="LV67" s="50"/>
      <c r="LW67" s="50"/>
      <c r="LX67" s="50"/>
      <c r="LY67" s="50"/>
      <c r="LZ67" s="50"/>
      <c r="MA67" s="50"/>
      <c r="MB67" s="50"/>
      <c r="MC67" s="50"/>
      <c r="MD67" s="50"/>
      <c r="ME67" s="50"/>
      <c r="MF67" s="50"/>
      <c r="MG67" s="50"/>
      <c r="MH67" s="50"/>
      <c r="MI67" s="50"/>
      <c r="MJ67" s="50"/>
      <c r="MK67" s="50"/>
      <c r="ML67" s="50"/>
      <c r="MM67" s="50"/>
      <c r="MN67" s="50"/>
      <c r="MO67" s="50"/>
      <c r="MP67" s="50"/>
      <c r="MQ67" s="50"/>
      <c r="MR67" s="50"/>
      <c r="MS67" s="50"/>
      <c r="MT67" s="50"/>
      <c r="MU67" s="50"/>
      <c r="MV67" s="50"/>
      <c r="MW67" s="50"/>
      <c r="MX67" s="50"/>
      <c r="MY67" s="50"/>
      <c r="MZ67" s="50"/>
      <c r="NA67" s="50"/>
      <c r="NB67" s="50"/>
      <c r="NC67" s="50"/>
      <c r="ND67" s="50"/>
      <c r="NE67" s="50"/>
      <c r="NF67" s="50"/>
      <c r="NG67" s="50"/>
      <c r="NH67" s="50"/>
      <c r="NI67" s="50"/>
      <c r="NJ67" s="50"/>
      <c r="NK67" s="50"/>
      <c r="NL67" s="50"/>
      <c r="NM67" s="50"/>
      <c r="NN67" s="50"/>
      <c r="NO67" s="50"/>
      <c r="NP67" s="50"/>
      <c r="NQ67" s="50"/>
      <c r="NR67" s="50"/>
      <c r="NS67" s="50"/>
      <c r="NT67" s="50"/>
      <c r="NU67" s="50"/>
      <c r="NV67" s="50"/>
      <c r="NW67" s="50"/>
      <c r="NX67" s="50"/>
      <c r="NY67" s="50"/>
      <c r="NZ67" s="50"/>
      <c r="OA67" s="50"/>
      <c r="OB67" s="50"/>
      <c r="OC67" s="50"/>
      <c r="OD67" s="58"/>
    </row>
    <row r="68" spans="1:409" s="68" customFormat="1" x14ac:dyDescent="0.2">
      <c r="A68" s="8" t="s">
        <v>408</v>
      </c>
      <c r="B68" s="30" t="s">
        <v>668</v>
      </c>
      <c r="C68" s="57" t="s">
        <v>34</v>
      </c>
      <c r="D68" s="57"/>
      <c r="E68" s="11">
        <v>6.3</v>
      </c>
      <c r="F68" s="11">
        <v>0</v>
      </c>
      <c r="G68" s="11">
        <v>0.315</v>
      </c>
      <c r="H68" s="11">
        <v>2.52</v>
      </c>
      <c r="I68" s="11">
        <v>1.89</v>
      </c>
      <c r="J68" s="11">
        <v>0.63</v>
      </c>
      <c r="K68" s="11">
        <v>0.56699999999999995</v>
      </c>
      <c r="L68" s="11">
        <v>0</v>
      </c>
      <c r="M68" s="14"/>
      <c r="N68" s="14">
        <v>476</v>
      </c>
      <c r="O68" s="14">
        <v>651</v>
      </c>
      <c r="P68" s="14">
        <v>805</v>
      </c>
      <c r="Q68" s="14">
        <v>983</v>
      </c>
      <c r="R68" s="14">
        <v>1135</v>
      </c>
      <c r="S68" s="66"/>
      <c r="T68" s="66"/>
      <c r="U68" s="66"/>
      <c r="V68" s="66"/>
      <c r="W68" s="66"/>
      <c r="X68" s="66"/>
      <c r="Y68" s="66"/>
      <c r="Z68" s="70"/>
      <c r="AA68" s="70"/>
      <c r="AB68" s="50"/>
      <c r="AC68" s="35"/>
      <c r="AD68" s="35"/>
      <c r="AE68" s="35"/>
      <c r="AF68" s="35"/>
      <c r="AG68" s="35"/>
      <c r="AH68" s="35"/>
      <c r="AI68" s="35"/>
      <c r="AJ68" s="35"/>
      <c r="AK68" s="35"/>
      <c r="AL68" s="35"/>
      <c r="AM68" s="35"/>
      <c r="AN68" s="35"/>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0"/>
      <c r="DD68" s="50"/>
      <c r="DE68" s="50"/>
      <c r="DF68" s="50"/>
      <c r="DG68" s="50"/>
      <c r="DH68" s="50"/>
      <c r="DI68" s="50"/>
      <c r="DJ68" s="50"/>
      <c r="DK68" s="50"/>
      <c r="DL68" s="50"/>
      <c r="DM68" s="50"/>
      <c r="DN68" s="50"/>
      <c r="DO68" s="50"/>
      <c r="DP68" s="50"/>
      <c r="DQ68" s="50"/>
      <c r="DR68" s="50"/>
      <c r="DS68" s="50"/>
      <c r="DT68" s="50"/>
      <c r="DU68" s="50"/>
      <c r="DV68" s="50"/>
      <c r="DW68" s="50"/>
      <c r="DX68" s="50"/>
      <c r="DY68" s="50"/>
      <c r="DZ68" s="50"/>
      <c r="EA68" s="50"/>
      <c r="EB68" s="50"/>
      <c r="EC68" s="50"/>
      <c r="ED68" s="50"/>
      <c r="EE68" s="50"/>
      <c r="EF68" s="50"/>
      <c r="EG68" s="50"/>
      <c r="EH68" s="50"/>
      <c r="EI68" s="50"/>
      <c r="EJ68" s="50"/>
      <c r="EK68" s="50"/>
      <c r="EL68" s="50"/>
      <c r="EM68" s="50"/>
      <c r="EN68" s="50"/>
      <c r="EO68" s="50"/>
      <c r="EP68" s="50"/>
      <c r="EQ68" s="50"/>
      <c r="ER68" s="50"/>
      <c r="ES68" s="50"/>
      <c r="ET68" s="50"/>
      <c r="EU68" s="50"/>
      <c r="EV68" s="50"/>
      <c r="EW68" s="50"/>
      <c r="EX68" s="50"/>
      <c r="EY68" s="50"/>
      <c r="EZ68" s="50"/>
      <c r="FA68" s="50"/>
      <c r="FB68" s="50"/>
      <c r="FC68" s="50"/>
      <c r="FD68" s="50"/>
      <c r="FE68" s="50"/>
      <c r="FF68" s="50"/>
      <c r="FG68" s="50"/>
      <c r="FH68" s="50"/>
      <c r="FI68" s="50"/>
      <c r="FJ68" s="50"/>
      <c r="FK68" s="50"/>
      <c r="FL68" s="50"/>
      <c r="FM68" s="50"/>
      <c r="FN68" s="50"/>
      <c r="FO68" s="50"/>
      <c r="FP68" s="50"/>
      <c r="FQ68" s="50"/>
      <c r="FR68" s="50"/>
      <c r="FS68" s="50"/>
      <c r="FT68" s="50"/>
      <c r="FU68" s="50"/>
      <c r="FV68" s="50"/>
      <c r="FW68" s="50"/>
      <c r="FX68" s="50"/>
      <c r="FY68" s="50"/>
      <c r="FZ68" s="50"/>
      <c r="GA68" s="50"/>
      <c r="GB68" s="50"/>
      <c r="GC68" s="50"/>
      <c r="GD68" s="50"/>
      <c r="GE68" s="50"/>
      <c r="GF68" s="50"/>
      <c r="GG68" s="50"/>
      <c r="GH68" s="50"/>
      <c r="GI68" s="50"/>
      <c r="GJ68" s="50"/>
      <c r="GK68" s="50"/>
      <c r="GL68" s="50"/>
      <c r="GM68" s="50"/>
      <c r="GN68" s="50"/>
      <c r="GO68" s="50"/>
      <c r="GP68" s="50"/>
      <c r="GQ68" s="50"/>
      <c r="GR68" s="50"/>
      <c r="GS68" s="50"/>
      <c r="GT68" s="50"/>
      <c r="GU68" s="50"/>
      <c r="GV68" s="50"/>
      <c r="GW68" s="50"/>
      <c r="GX68" s="50"/>
      <c r="GY68" s="50"/>
      <c r="GZ68" s="50"/>
      <c r="HA68" s="50"/>
      <c r="HB68" s="50"/>
      <c r="HC68" s="50"/>
      <c r="HD68" s="50"/>
      <c r="HE68" s="50"/>
      <c r="HF68" s="50"/>
      <c r="HG68" s="50"/>
      <c r="HH68" s="50"/>
      <c r="HI68" s="50"/>
      <c r="HJ68" s="50"/>
      <c r="HK68" s="50"/>
      <c r="HL68" s="50"/>
      <c r="HM68" s="50"/>
      <c r="HN68" s="50"/>
      <c r="HO68" s="50"/>
      <c r="HP68" s="50"/>
      <c r="HQ68" s="50"/>
      <c r="HR68" s="50"/>
      <c r="HS68" s="50"/>
      <c r="HT68" s="50"/>
      <c r="HU68" s="50"/>
      <c r="HV68" s="50"/>
      <c r="HW68" s="50"/>
      <c r="HX68" s="50"/>
      <c r="HY68" s="50"/>
      <c r="HZ68" s="50"/>
      <c r="IA68" s="50"/>
      <c r="IB68" s="50"/>
      <c r="IC68" s="50"/>
      <c r="ID68" s="50"/>
      <c r="IE68" s="50"/>
      <c r="IF68" s="50"/>
      <c r="IG68" s="50"/>
      <c r="IH68" s="50"/>
      <c r="II68" s="50"/>
      <c r="IJ68" s="50"/>
      <c r="IK68" s="50"/>
      <c r="IL68" s="50"/>
      <c r="IM68" s="50"/>
      <c r="IN68" s="50"/>
      <c r="IO68" s="50"/>
      <c r="IP68" s="50"/>
      <c r="IQ68" s="50"/>
      <c r="IR68" s="50"/>
      <c r="IS68" s="50"/>
      <c r="IT68" s="50"/>
      <c r="IU68" s="50"/>
      <c r="IV68" s="50"/>
      <c r="IW68" s="50"/>
      <c r="IX68" s="50"/>
      <c r="IY68" s="50"/>
      <c r="IZ68" s="50"/>
      <c r="JA68" s="50"/>
      <c r="JB68" s="50"/>
      <c r="JC68" s="50"/>
      <c r="JD68" s="50"/>
      <c r="JE68" s="50"/>
      <c r="JF68" s="50"/>
      <c r="JG68" s="50"/>
      <c r="JH68" s="50"/>
      <c r="JI68" s="50"/>
      <c r="JJ68" s="50"/>
      <c r="JK68" s="50"/>
      <c r="JL68" s="50"/>
      <c r="JM68" s="50"/>
      <c r="JN68" s="50"/>
      <c r="JO68" s="50"/>
      <c r="JP68" s="50"/>
      <c r="JQ68" s="50"/>
      <c r="JR68" s="50"/>
      <c r="JS68" s="50"/>
      <c r="JT68" s="50"/>
      <c r="JU68" s="50"/>
      <c r="JV68" s="50"/>
      <c r="JW68" s="50"/>
      <c r="JX68" s="50"/>
      <c r="JY68" s="50"/>
      <c r="JZ68" s="50"/>
      <c r="KA68" s="50"/>
      <c r="KB68" s="50"/>
      <c r="KC68" s="50"/>
      <c r="KD68" s="50"/>
      <c r="KE68" s="50"/>
      <c r="KF68" s="50"/>
      <c r="KG68" s="50"/>
      <c r="KH68" s="50"/>
      <c r="KI68" s="50"/>
      <c r="KJ68" s="50"/>
      <c r="KK68" s="50"/>
      <c r="KL68" s="50"/>
      <c r="KM68" s="50"/>
      <c r="KN68" s="50"/>
      <c r="KO68" s="50"/>
      <c r="KP68" s="50"/>
      <c r="KQ68" s="50"/>
      <c r="KR68" s="50"/>
      <c r="KS68" s="50"/>
      <c r="KT68" s="50"/>
      <c r="KU68" s="50"/>
      <c r="KV68" s="50"/>
      <c r="KW68" s="50"/>
      <c r="KX68" s="50"/>
      <c r="KY68" s="50"/>
      <c r="KZ68" s="50"/>
      <c r="LA68" s="50"/>
      <c r="LB68" s="50"/>
      <c r="LC68" s="50"/>
      <c r="LD68" s="50"/>
      <c r="LE68" s="50"/>
      <c r="LF68" s="50"/>
      <c r="LG68" s="50"/>
      <c r="LH68" s="50"/>
      <c r="LI68" s="50"/>
      <c r="LJ68" s="50"/>
      <c r="LK68" s="50"/>
      <c r="LL68" s="50"/>
      <c r="LM68" s="50"/>
      <c r="LN68" s="50"/>
      <c r="LO68" s="50"/>
      <c r="LP68" s="50"/>
      <c r="LQ68" s="50"/>
      <c r="LR68" s="50"/>
      <c r="LS68" s="50"/>
      <c r="LT68" s="50"/>
      <c r="LU68" s="50"/>
      <c r="LV68" s="50"/>
      <c r="LW68" s="50"/>
      <c r="LX68" s="50"/>
      <c r="LY68" s="50"/>
      <c r="LZ68" s="50"/>
      <c r="MA68" s="50"/>
      <c r="MB68" s="50"/>
      <c r="MC68" s="50"/>
      <c r="MD68" s="50"/>
      <c r="ME68" s="50"/>
      <c r="MF68" s="50"/>
      <c r="MG68" s="50"/>
      <c r="MH68" s="50"/>
      <c r="MI68" s="50"/>
      <c r="MJ68" s="50"/>
      <c r="MK68" s="50"/>
      <c r="ML68" s="50"/>
      <c r="MM68" s="50"/>
      <c r="MN68" s="50"/>
      <c r="MO68" s="50"/>
      <c r="MP68" s="50"/>
      <c r="MQ68" s="50"/>
      <c r="MR68" s="50"/>
      <c r="MS68" s="50"/>
      <c r="MT68" s="50"/>
      <c r="MU68" s="50"/>
      <c r="MV68" s="50"/>
      <c r="MW68" s="50"/>
      <c r="MX68" s="50"/>
      <c r="MY68" s="50"/>
      <c r="MZ68" s="50"/>
      <c r="NA68" s="50"/>
      <c r="NB68" s="50"/>
      <c r="NC68" s="50"/>
      <c r="ND68" s="50"/>
      <c r="NE68" s="50"/>
      <c r="NF68" s="50"/>
      <c r="NG68" s="50"/>
      <c r="NH68" s="50"/>
      <c r="NI68" s="50"/>
      <c r="NJ68" s="50"/>
      <c r="NK68" s="50"/>
      <c r="NL68" s="50"/>
      <c r="NM68" s="50"/>
      <c r="NN68" s="50"/>
      <c r="NO68" s="50"/>
      <c r="NP68" s="50"/>
      <c r="NQ68" s="50"/>
      <c r="NR68" s="50"/>
      <c r="NS68" s="50"/>
      <c r="NT68" s="50"/>
      <c r="NU68" s="50"/>
      <c r="NV68" s="50"/>
      <c r="NW68" s="50"/>
      <c r="NX68" s="50"/>
      <c r="NY68" s="50"/>
      <c r="NZ68" s="50"/>
      <c r="OA68" s="50"/>
      <c r="OB68" s="50"/>
      <c r="OC68" s="50"/>
      <c r="OE68" s="58"/>
      <c r="OF68" s="58"/>
      <c r="OG68" s="58"/>
      <c r="OH68" s="58"/>
      <c r="OI68" s="58"/>
      <c r="OJ68" s="58"/>
      <c r="OK68" s="58"/>
    </row>
    <row r="69" spans="1:409" s="50" customFormat="1" x14ac:dyDescent="0.2">
      <c r="A69" s="8" t="s">
        <v>407</v>
      </c>
      <c r="B69" s="30" t="s">
        <v>668</v>
      </c>
      <c r="C69" s="57" t="s">
        <v>34</v>
      </c>
      <c r="D69" s="57"/>
      <c r="E69" s="11">
        <v>11</v>
      </c>
      <c r="F69" s="11">
        <v>0</v>
      </c>
      <c r="G69" s="11">
        <v>2.2000000000000002</v>
      </c>
      <c r="H69" s="11">
        <v>7.7</v>
      </c>
      <c r="I69" s="11">
        <v>1.1000000000000001</v>
      </c>
      <c r="J69" s="11">
        <v>0</v>
      </c>
      <c r="K69" s="11">
        <v>0</v>
      </c>
      <c r="L69" s="11">
        <v>0</v>
      </c>
      <c r="M69" s="14"/>
      <c r="N69" s="14">
        <v>407</v>
      </c>
      <c r="O69" s="14">
        <v>531</v>
      </c>
      <c r="P69" s="14">
        <v>659</v>
      </c>
      <c r="Q69" s="14">
        <v>761</v>
      </c>
      <c r="R69" s="14">
        <v>1161</v>
      </c>
      <c r="S69" s="66"/>
      <c r="T69" s="66"/>
      <c r="U69" s="66"/>
      <c r="V69" s="66"/>
      <c r="W69" s="66"/>
      <c r="X69" s="66"/>
      <c r="Y69" s="66"/>
      <c r="Z69" s="70"/>
      <c r="AA69" s="70"/>
      <c r="AC69" s="35"/>
      <c r="AD69" s="35"/>
      <c r="AE69" s="35"/>
      <c r="AF69" s="35"/>
      <c r="AG69" s="35"/>
      <c r="AH69" s="35"/>
      <c r="AI69" s="35"/>
      <c r="AJ69" s="35"/>
      <c r="AK69" s="35"/>
      <c r="AL69" s="35"/>
      <c r="AM69" s="35"/>
      <c r="AN69" s="35"/>
      <c r="OD69" s="68"/>
      <c r="OE69" s="58"/>
      <c r="OF69" s="58"/>
      <c r="OG69" s="58"/>
      <c r="OH69" s="58"/>
      <c r="OI69" s="58"/>
      <c r="OJ69" s="58"/>
      <c r="OK69" s="58"/>
      <c r="OL69" s="68"/>
      <c r="OM69" s="68"/>
      <c r="ON69" s="68"/>
      <c r="OO69" s="68"/>
      <c r="OP69" s="68"/>
      <c r="OQ69" s="68"/>
      <c r="OR69" s="68"/>
      <c r="OS69" s="68"/>
    </row>
    <row r="70" spans="1:409" s="68" customFormat="1" x14ac:dyDescent="0.2">
      <c r="A70" s="8" t="s">
        <v>409</v>
      </c>
      <c r="B70" s="30" t="s">
        <v>668</v>
      </c>
      <c r="C70" s="57" t="s">
        <v>34</v>
      </c>
      <c r="D70" s="57"/>
      <c r="E70" s="11">
        <v>8.1999999999999993</v>
      </c>
      <c r="F70" s="11">
        <v>0</v>
      </c>
      <c r="G70" s="11">
        <v>0.82</v>
      </c>
      <c r="H70" s="11">
        <v>4.0999999999999996</v>
      </c>
      <c r="I70" s="11">
        <v>2.4599999999999995</v>
      </c>
      <c r="J70" s="11">
        <v>0.82</v>
      </c>
      <c r="K70" s="11">
        <v>0.49199999999999994</v>
      </c>
      <c r="L70" s="11">
        <v>0</v>
      </c>
      <c r="M70" s="14"/>
      <c r="N70" s="14">
        <v>421</v>
      </c>
      <c r="O70" s="14">
        <v>572</v>
      </c>
      <c r="P70" s="14">
        <v>725</v>
      </c>
      <c r="Q70" s="14">
        <v>919</v>
      </c>
      <c r="R70" s="14">
        <v>1154</v>
      </c>
      <c r="S70" s="66"/>
      <c r="T70" s="66"/>
      <c r="U70" s="66"/>
      <c r="V70" s="66"/>
      <c r="W70" s="66"/>
      <c r="X70" s="66"/>
      <c r="Y70" s="66"/>
      <c r="Z70" s="70"/>
      <c r="AA70" s="70"/>
      <c r="AB70" s="50"/>
      <c r="AC70" s="35"/>
      <c r="AD70" s="35"/>
      <c r="AE70" s="35"/>
      <c r="AF70" s="35"/>
      <c r="AG70" s="35"/>
      <c r="AH70" s="35"/>
      <c r="AI70" s="35"/>
      <c r="AJ70" s="35"/>
      <c r="AK70" s="35"/>
      <c r="AL70" s="35"/>
      <c r="AM70" s="35"/>
      <c r="AN70" s="35"/>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c r="DI70" s="50"/>
      <c r="DJ70" s="50"/>
      <c r="DK70" s="50"/>
      <c r="DL70" s="50"/>
      <c r="DM70" s="50"/>
      <c r="DN70" s="50"/>
      <c r="DO70" s="50"/>
      <c r="DP70" s="50"/>
      <c r="DQ70" s="50"/>
      <c r="DR70" s="50"/>
      <c r="DS70" s="50"/>
      <c r="DT70" s="50"/>
      <c r="DU70" s="50"/>
      <c r="DV70" s="50"/>
      <c r="DW70" s="50"/>
      <c r="DX70" s="50"/>
      <c r="DY70" s="50"/>
      <c r="DZ70" s="50"/>
      <c r="EA70" s="50"/>
      <c r="EB70" s="50"/>
      <c r="EC70" s="50"/>
      <c r="ED70" s="50"/>
      <c r="EE70" s="50"/>
      <c r="EF70" s="50"/>
      <c r="EG70" s="50"/>
      <c r="EH70" s="50"/>
      <c r="EI70" s="50"/>
      <c r="EJ70" s="50"/>
      <c r="EK70" s="50"/>
      <c r="EL70" s="50"/>
      <c r="EM70" s="50"/>
      <c r="EN70" s="50"/>
      <c r="EO70" s="50"/>
      <c r="EP70" s="50"/>
      <c r="EQ70" s="50"/>
      <c r="ER70" s="50"/>
      <c r="ES70" s="50"/>
      <c r="ET70" s="50"/>
      <c r="EU70" s="50"/>
      <c r="EV70" s="50"/>
      <c r="EW70" s="50"/>
      <c r="EX70" s="50"/>
      <c r="EY70" s="50"/>
      <c r="EZ70" s="50"/>
      <c r="FA70" s="50"/>
      <c r="FB70" s="50"/>
      <c r="FC70" s="50"/>
      <c r="FD70" s="50"/>
      <c r="FE70" s="50"/>
      <c r="FF70" s="50"/>
      <c r="FG70" s="50"/>
      <c r="FH70" s="50"/>
      <c r="FI70" s="50"/>
      <c r="FJ70" s="50"/>
      <c r="FK70" s="50"/>
      <c r="FL70" s="50"/>
      <c r="FM70" s="50"/>
      <c r="FN70" s="50"/>
      <c r="FO70" s="50"/>
      <c r="FP70" s="50"/>
      <c r="FQ70" s="50"/>
      <c r="FR70" s="50"/>
      <c r="FS70" s="50"/>
      <c r="FT70" s="50"/>
      <c r="FU70" s="50"/>
      <c r="FV70" s="50"/>
      <c r="FW70" s="50"/>
      <c r="FX70" s="50"/>
      <c r="FY70" s="50"/>
      <c r="FZ70" s="50"/>
      <c r="GA70" s="50"/>
      <c r="GB70" s="50"/>
      <c r="GC70" s="50"/>
      <c r="GD70" s="50"/>
      <c r="GE70" s="50"/>
      <c r="GF70" s="50"/>
      <c r="GG70" s="50"/>
      <c r="GH70" s="50"/>
      <c r="GI70" s="50"/>
      <c r="GJ70" s="50"/>
      <c r="GK70" s="50"/>
      <c r="GL70" s="50"/>
      <c r="GM70" s="50"/>
      <c r="GN70" s="50"/>
      <c r="GO70" s="50"/>
      <c r="GP70" s="50"/>
      <c r="GQ70" s="50"/>
      <c r="GR70" s="50"/>
      <c r="GS70" s="50"/>
      <c r="GT70" s="50"/>
      <c r="GU70" s="50"/>
      <c r="GV70" s="50"/>
      <c r="GW70" s="50"/>
      <c r="GX70" s="50"/>
      <c r="GY70" s="50"/>
      <c r="GZ70" s="50"/>
      <c r="HA70" s="50"/>
      <c r="HB70" s="50"/>
      <c r="HC70" s="50"/>
      <c r="HD70" s="50"/>
      <c r="HE70" s="50"/>
      <c r="HF70" s="50"/>
      <c r="HG70" s="50"/>
      <c r="HH70" s="50"/>
      <c r="HI70" s="50"/>
      <c r="HJ70" s="50"/>
      <c r="HK70" s="50"/>
      <c r="HL70" s="50"/>
      <c r="HM70" s="50"/>
      <c r="HN70" s="50"/>
      <c r="HO70" s="50"/>
      <c r="HP70" s="50"/>
      <c r="HQ70" s="50"/>
      <c r="HR70" s="50"/>
      <c r="HS70" s="50"/>
      <c r="HT70" s="50"/>
      <c r="HU70" s="50"/>
      <c r="HV70" s="50"/>
      <c r="HW70" s="50"/>
      <c r="HX70" s="50"/>
      <c r="HY70" s="50"/>
      <c r="HZ70" s="50"/>
      <c r="IA70" s="50"/>
      <c r="IB70" s="50"/>
      <c r="IC70" s="50"/>
      <c r="ID70" s="50"/>
      <c r="IE70" s="50"/>
      <c r="IF70" s="50"/>
      <c r="IG70" s="50"/>
      <c r="IH70" s="50"/>
      <c r="II70" s="50"/>
      <c r="IJ70" s="50"/>
      <c r="IK70" s="50"/>
      <c r="IL70" s="50"/>
      <c r="IM70" s="50"/>
      <c r="IN70" s="50"/>
      <c r="IO70" s="50"/>
      <c r="IP70" s="50"/>
      <c r="IQ70" s="50"/>
      <c r="IR70" s="50"/>
      <c r="IS70" s="50"/>
      <c r="IT70" s="50"/>
      <c r="IU70" s="50"/>
      <c r="IV70" s="50"/>
      <c r="IW70" s="50"/>
      <c r="IX70" s="50"/>
      <c r="IY70" s="50"/>
      <c r="IZ70" s="50"/>
      <c r="JA70" s="50"/>
      <c r="JB70" s="50"/>
      <c r="JC70" s="50"/>
      <c r="JD70" s="50"/>
      <c r="JE70" s="50"/>
      <c r="JF70" s="50"/>
      <c r="JG70" s="50"/>
      <c r="JH70" s="50"/>
      <c r="JI70" s="50"/>
      <c r="JJ70" s="50"/>
      <c r="JK70" s="50"/>
      <c r="JL70" s="50"/>
      <c r="JM70" s="50"/>
      <c r="JN70" s="50"/>
      <c r="JO70" s="50"/>
      <c r="JP70" s="50"/>
      <c r="JQ70" s="50"/>
      <c r="JR70" s="50"/>
      <c r="JS70" s="50"/>
      <c r="JT70" s="50"/>
      <c r="JU70" s="50"/>
      <c r="JV70" s="50"/>
      <c r="JW70" s="50"/>
      <c r="JX70" s="50"/>
      <c r="JY70" s="50"/>
      <c r="JZ70" s="50"/>
      <c r="KA70" s="50"/>
      <c r="KB70" s="50"/>
      <c r="KC70" s="50"/>
      <c r="KD70" s="50"/>
      <c r="KE70" s="50"/>
      <c r="KF70" s="50"/>
      <c r="KG70" s="50"/>
      <c r="KH70" s="50"/>
      <c r="KI70" s="50"/>
      <c r="KJ70" s="50"/>
      <c r="KK70" s="50"/>
      <c r="KL70" s="50"/>
      <c r="KM70" s="50"/>
      <c r="KN70" s="50"/>
      <c r="KO70" s="50"/>
      <c r="KP70" s="50"/>
      <c r="KQ70" s="50"/>
      <c r="KR70" s="50"/>
      <c r="KS70" s="50"/>
      <c r="KT70" s="50"/>
      <c r="KU70" s="50"/>
      <c r="KV70" s="50"/>
      <c r="KW70" s="50"/>
      <c r="KX70" s="50"/>
      <c r="KY70" s="50"/>
      <c r="KZ70" s="50"/>
      <c r="LA70" s="50"/>
      <c r="LB70" s="50"/>
      <c r="LC70" s="50"/>
      <c r="LD70" s="50"/>
      <c r="LE70" s="50"/>
      <c r="LF70" s="50"/>
      <c r="LG70" s="50"/>
      <c r="LH70" s="50"/>
      <c r="LI70" s="50"/>
      <c r="LJ70" s="50"/>
      <c r="LK70" s="50"/>
      <c r="LL70" s="50"/>
      <c r="LM70" s="50"/>
      <c r="LN70" s="50"/>
      <c r="LO70" s="50"/>
      <c r="LP70" s="50"/>
      <c r="LQ70" s="50"/>
      <c r="LR70" s="50"/>
      <c r="LS70" s="50"/>
      <c r="LT70" s="50"/>
      <c r="LU70" s="50"/>
      <c r="LV70" s="50"/>
      <c r="LW70" s="50"/>
      <c r="LX70" s="50"/>
      <c r="LY70" s="50"/>
      <c r="LZ70" s="50"/>
      <c r="MA70" s="50"/>
      <c r="MB70" s="50"/>
      <c r="MC70" s="50"/>
      <c r="MD70" s="50"/>
      <c r="ME70" s="50"/>
      <c r="MF70" s="50"/>
      <c r="MG70" s="50"/>
      <c r="MH70" s="50"/>
      <c r="MI70" s="50"/>
      <c r="MJ70" s="50"/>
      <c r="MK70" s="50"/>
      <c r="ML70" s="50"/>
      <c r="MM70" s="50"/>
      <c r="MN70" s="50"/>
      <c r="MO70" s="50"/>
      <c r="MP70" s="50"/>
      <c r="MQ70" s="50"/>
      <c r="MR70" s="50"/>
      <c r="MS70" s="50"/>
      <c r="MT70" s="50"/>
      <c r="MU70" s="50"/>
      <c r="MV70" s="50"/>
      <c r="MW70" s="50"/>
      <c r="MX70" s="50"/>
      <c r="MY70" s="50"/>
      <c r="MZ70" s="50"/>
      <c r="NA70" s="50"/>
      <c r="NB70" s="50"/>
      <c r="NC70" s="50"/>
      <c r="ND70" s="50"/>
      <c r="NE70" s="50"/>
      <c r="NF70" s="50"/>
      <c r="NG70" s="50"/>
      <c r="NH70" s="50"/>
      <c r="NI70" s="50"/>
      <c r="NJ70" s="50"/>
      <c r="NK70" s="50"/>
      <c r="NL70" s="50"/>
      <c r="NM70" s="50"/>
      <c r="NN70" s="50"/>
      <c r="NO70" s="50"/>
      <c r="NP70" s="50"/>
      <c r="NQ70" s="50"/>
      <c r="NR70" s="50"/>
      <c r="NS70" s="50"/>
      <c r="NT70" s="50"/>
      <c r="NU70" s="50"/>
      <c r="NV70" s="50"/>
      <c r="NW70" s="50"/>
      <c r="NX70" s="50"/>
      <c r="NY70" s="50"/>
      <c r="NZ70" s="50"/>
      <c r="OA70" s="50"/>
      <c r="OB70" s="50"/>
      <c r="OC70" s="50"/>
    </row>
    <row r="71" spans="1:409" s="68" customFormat="1" x14ac:dyDescent="0.2">
      <c r="A71" s="8" t="s">
        <v>410</v>
      </c>
      <c r="B71" s="30" t="s">
        <v>668</v>
      </c>
      <c r="C71" s="57" t="s">
        <v>34</v>
      </c>
      <c r="D71" s="57"/>
      <c r="E71" s="11">
        <v>8.3000000000000007</v>
      </c>
      <c r="F71" s="11">
        <v>0</v>
      </c>
      <c r="G71" s="11">
        <v>1.66</v>
      </c>
      <c r="H71" s="11">
        <v>4.9800000000000004</v>
      </c>
      <c r="I71" s="11">
        <v>1.66</v>
      </c>
      <c r="J71" s="11">
        <v>0.49800000000000005</v>
      </c>
      <c r="K71" s="11">
        <v>0.16600000000000001</v>
      </c>
      <c r="L71" s="11">
        <v>0</v>
      </c>
      <c r="M71" s="14"/>
      <c r="N71" s="14">
        <v>409</v>
      </c>
      <c r="O71" s="14">
        <v>554</v>
      </c>
      <c r="P71" s="14">
        <v>699</v>
      </c>
      <c r="Q71" s="14">
        <v>853</v>
      </c>
      <c r="R71" s="14">
        <v>1115</v>
      </c>
      <c r="S71" s="66"/>
      <c r="T71" s="66"/>
      <c r="U71" s="66"/>
      <c r="V71" s="66"/>
      <c r="W71" s="66"/>
      <c r="X71" s="66"/>
      <c r="Y71" s="66"/>
      <c r="Z71" s="70"/>
      <c r="AA71" s="70"/>
      <c r="AB71" s="50"/>
      <c r="AC71" s="35"/>
      <c r="AD71" s="35"/>
      <c r="AE71" s="35"/>
      <c r="AF71" s="35"/>
      <c r="AG71" s="35"/>
      <c r="AH71" s="35"/>
      <c r="AI71" s="35"/>
      <c r="AJ71" s="35"/>
      <c r="AK71" s="35"/>
      <c r="AL71" s="35"/>
      <c r="AM71" s="35"/>
      <c r="AN71" s="35"/>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0"/>
      <c r="CT71" s="50"/>
      <c r="CU71" s="50"/>
      <c r="CV71" s="50"/>
      <c r="CW71" s="50"/>
      <c r="CX71" s="50"/>
      <c r="CY71" s="50"/>
      <c r="CZ71" s="50"/>
      <c r="DA71" s="50"/>
      <c r="DB71" s="50"/>
      <c r="DC71" s="50"/>
      <c r="DD71" s="50"/>
      <c r="DE71" s="50"/>
      <c r="DF71" s="50"/>
      <c r="DG71" s="50"/>
      <c r="DH71" s="50"/>
      <c r="DI71" s="50"/>
      <c r="DJ71" s="50"/>
      <c r="DK71" s="50"/>
      <c r="DL71" s="50"/>
      <c r="DM71" s="50"/>
      <c r="DN71" s="50"/>
      <c r="DO71" s="50"/>
      <c r="DP71" s="50"/>
      <c r="DQ71" s="50"/>
      <c r="DR71" s="50"/>
      <c r="DS71" s="50"/>
      <c r="DT71" s="50"/>
      <c r="DU71" s="50"/>
      <c r="DV71" s="50"/>
      <c r="DW71" s="50"/>
      <c r="DX71" s="50"/>
      <c r="DY71" s="50"/>
      <c r="DZ71" s="50"/>
      <c r="EA71" s="50"/>
      <c r="EB71" s="50"/>
      <c r="EC71" s="50"/>
      <c r="ED71" s="50"/>
      <c r="EE71" s="50"/>
      <c r="EF71" s="50"/>
      <c r="EG71" s="50"/>
      <c r="EH71" s="50"/>
      <c r="EI71" s="50"/>
      <c r="EJ71" s="50"/>
      <c r="EK71" s="50"/>
      <c r="EL71" s="50"/>
      <c r="EM71" s="50"/>
      <c r="EN71" s="50"/>
      <c r="EO71" s="50"/>
      <c r="EP71" s="50"/>
      <c r="EQ71" s="50"/>
      <c r="ER71" s="50"/>
      <c r="ES71" s="50"/>
      <c r="ET71" s="50"/>
      <c r="EU71" s="50"/>
      <c r="EV71" s="50"/>
      <c r="EW71" s="50"/>
      <c r="EX71" s="50"/>
      <c r="EY71" s="50"/>
      <c r="EZ71" s="50"/>
      <c r="FA71" s="50"/>
      <c r="FB71" s="50"/>
      <c r="FC71" s="50"/>
      <c r="FD71" s="50"/>
      <c r="FE71" s="50"/>
      <c r="FF71" s="50"/>
      <c r="FG71" s="50"/>
      <c r="FH71" s="50"/>
      <c r="FI71" s="50"/>
      <c r="FJ71" s="50"/>
      <c r="FK71" s="50"/>
      <c r="FL71" s="50"/>
      <c r="FM71" s="50"/>
      <c r="FN71" s="50"/>
      <c r="FO71" s="50"/>
      <c r="FP71" s="50"/>
      <c r="FQ71" s="50"/>
      <c r="FR71" s="50"/>
      <c r="FS71" s="50"/>
      <c r="FT71" s="50"/>
      <c r="FU71" s="50"/>
      <c r="FV71" s="50"/>
      <c r="FW71" s="50"/>
      <c r="FX71" s="50"/>
      <c r="FY71" s="50"/>
      <c r="FZ71" s="50"/>
      <c r="GA71" s="50"/>
      <c r="GB71" s="50"/>
      <c r="GC71" s="50"/>
      <c r="GD71" s="50"/>
      <c r="GE71" s="50"/>
      <c r="GF71" s="50"/>
      <c r="GG71" s="50"/>
      <c r="GH71" s="50"/>
      <c r="GI71" s="50"/>
      <c r="GJ71" s="50"/>
      <c r="GK71" s="50"/>
      <c r="GL71" s="50"/>
      <c r="GM71" s="50"/>
      <c r="GN71" s="50"/>
      <c r="GO71" s="50"/>
      <c r="GP71" s="50"/>
      <c r="GQ71" s="50"/>
      <c r="GR71" s="50"/>
      <c r="GS71" s="50"/>
      <c r="GT71" s="50"/>
      <c r="GU71" s="50"/>
      <c r="GV71" s="50"/>
      <c r="GW71" s="50"/>
      <c r="GX71" s="50"/>
      <c r="GY71" s="50"/>
      <c r="GZ71" s="50"/>
      <c r="HA71" s="50"/>
      <c r="HB71" s="50"/>
      <c r="HC71" s="50"/>
      <c r="HD71" s="50"/>
      <c r="HE71" s="50"/>
      <c r="HF71" s="50"/>
      <c r="HG71" s="50"/>
      <c r="HH71" s="50"/>
      <c r="HI71" s="50"/>
      <c r="HJ71" s="50"/>
      <c r="HK71" s="50"/>
      <c r="HL71" s="50"/>
      <c r="HM71" s="50"/>
      <c r="HN71" s="50"/>
      <c r="HO71" s="50"/>
      <c r="HP71" s="50"/>
      <c r="HQ71" s="50"/>
      <c r="HR71" s="50"/>
      <c r="HS71" s="50"/>
      <c r="HT71" s="50"/>
      <c r="HU71" s="50"/>
      <c r="HV71" s="50"/>
      <c r="HW71" s="50"/>
      <c r="HX71" s="50"/>
      <c r="HY71" s="50"/>
      <c r="HZ71" s="50"/>
      <c r="IA71" s="50"/>
      <c r="IB71" s="50"/>
      <c r="IC71" s="50"/>
      <c r="ID71" s="50"/>
      <c r="IE71" s="50"/>
      <c r="IF71" s="50"/>
      <c r="IG71" s="50"/>
      <c r="IH71" s="50"/>
      <c r="II71" s="50"/>
      <c r="IJ71" s="50"/>
      <c r="IK71" s="50"/>
      <c r="IL71" s="50"/>
      <c r="IM71" s="50"/>
      <c r="IN71" s="50"/>
      <c r="IO71" s="50"/>
      <c r="IP71" s="50"/>
      <c r="IQ71" s="50"/>
      <c r="IR71" s="50"/>
      <c r="IS71" s="50"/>
      <c r="IT71" s="50"/>
      <c r="IU71" s="50"/>
      <c r="IV71" s="50"/>
      <c r="IW71" s="50"/>
      <c r="IX71" s="50"/>
      <c r="IY71" s="50"/>
      <c r="IZ71" s="50"/>
      <c r="JA71" s="50"/>
      <c r="JB71" s="50"/>
      <c r="JC71" s="50"/>
      <c r="JD71" s="50"/>
      <c r="JE71" s="50"/>
      <c r="JF71" s="50"/>
      <c r="JG71" s="50"/>
      <c r="JH71" s="50"/>
      <c r="JI71" s="50"/>
      <c r="JJ71" s="50"/>
      <c r="JK71" s="50"/>
      <c r="JL71" s="50"/>
      <c r="JM71" s="50"/>
      <c r="JN71" s="50"/>
      <c r="JO71" s="50"/>
      <c r="JP71" s="50"/>
      <c r="JQ71" s="50"/>
      <c r="JR71" s="50"/>
      <c r="JS71" s="50"/>
      <c r="JT71" s="50"/>
      <c r="JU71" s="50"/>
      <c r="JV71" s="50"/>
      <c r="JW71" s="50"/>
      <c r="JX71" s="50"/>
      <c r="JY71" s="50"/>
      <c r="JZ71" s="50"/>
      <c r="KA71" s="50"/>
      <c r="KB71" s="50"/>
      <c r="KC71" s="50"/>
      <c r="KD71" s="50"/>
      <c r="KE71" s="50"/>
      <c r="KF71" s="50"/>
      <c r="KG71" s="50"/>
      <c r="KH71" s="50"/>
      <c r="KI71" s="50"/>
      <c r="KJ71" s="50"/>
      <c r="KK71" s="50"/>
      <c r="KL71" s="50"/>
      <c r="KM71" s="50"/>
      <c r="KN71" s="50"/>
      <c r="KO71" s="50"/>
      <c r="KP71" s="50"/>
      <c r="KQ71" s="50"/>
      <c r="KR71" s="50"/>
      <c r="KS71" s="50"/>
      <c r="KT71" s="50"/>
      <c r="KU71" s="50"/>
      <c r="KV71" s="50"/>
      <c r="KW71" s="50"/>
      <c r="KX71" s="50"/>
      <c r="KY71" s="50"/>
      <c r="KZ71" s="50"/>
      <c r="LA71" s="50"/>
      <c r="LB71" s="50"/>
      <c r="LC71" s="50"/>
      <c r="LD71" s="50"/>
      <c r="LE71" s="50"/>
      <c r="LF71" s="50"/>
      <c r="LG71" s="50"/>
      <c r="LH71" s="50"/>
      <c r="LI71" s="50"/>
      <c r="LJ71" s="50"/>
      <c r="LK71" s="50"/>
      <c r="LL71" s="50"/>
      <c r="LM71" s="50"/>
      <c r="LN71" s="50"/>
      <c r="LO71" s="50"/>
      <c r="LP71" s="50"/>
      <c r="LQ71" s="50"/>
      <c r="LR71" s="50"/>
      <c r="LS71" s="50"/>
      <c r="LT71" s="50"/>
      <c r="LU71" s="50"/>
      <c r="LV71" s="50"/>
      <c r="LW71" s="50"/>
      <c r="LX71" s="50"/>
      <c r="LY71" s="50"/>
      <c r="LZ71" s="50"/>
      <c r="MA71" s="50"/>
      <c r="MB71" s="50"/>
      <c r="MC71" s="50"/>
      <c r="MD71" s="50"/>
      <c r="ME71" s="50"/>
      <c r="MF71" s="50"/>
      <c r="MG71" s="50"/>
      <c r="MH71" s="50"/>
      <c r="MI71" s="50"/>
      <c r="MJ71" s="50"/>
      <c r="MK71" s="50"/>
      <c r="ML71" s="50"/>
      <c r="MM71" s="50"/>
      <c r="MN71" s="50"/>
      <c r="MO71" s="50"/>
      <c r="MP71" s="50"/>
      <c r="MQ71" s="50"/>
      <c r="MR71" s="50"/>
      <c r="MS71" s="50"/>
      <c r="MT71" s="50"/>
      <c r="MU71" s="50"/>
      <c r="MV71" s="50"/>
      <c r="MW71" s="50"/>
      <c r="MX71" s="50"/>
      <c r="MY71" s="50"/>
      <c r="MZ71" s="50"/>
      <c r="NA71" s="50"/>
      <c r="NB71" s="50"/>
      <c r="NC71" s="50"/>
      <c r="ND71" s="50"/>
      <c r="NE71" s="50"/>
      <c r="NF71" s="50"/>
      <c r="NG71" s="50"/>
      <c r="NH71" s="50"/>
      <c r="NI71" s="50"/>
      <c r="NJ71" s="50"/>
      <c r="NK71" s="50"/>
      <c r="NL71" s="50"/>
      <c r="NM71" s="50"/>
      <c r="NN71" s="50"/>
      <c r="NO71" s="50"/>
      <c r="NP71" s="50"/>
      <c r="NQ71" s="50"/>
      <c r="NR71" s="50"/>
      <c r="NS71" s="50"/>
      <c r="NT71" s="50"/>
      <c r="NU71" s="50"/>
      <c r="NV71" s="50"/>
      <c r="NW71" s="50"/>
      <c r="NX71" s="50"/>
      <c r="NY71" s="50"/>
      <c r="NZ71" s="50"/>
      <c r="OA71" s="50"/>
      <c r="OB71" s="50"/>
      <c r="OC71" s="50"/>
      <c r="OL71" s="50"/>
      <c r="OM71" s="50"/>
      <c r="ON71" s="50"/>
      <c r="OO71" s="50"/>
      <c r="OP71" s="50"/>
      <c r="OQ71" s="50"/>
      <c r="OR71" s="50"/>
      <c r="OS71" s="50"/>
    </row>
    <row r="72" spans="1:409" s="50" customFormat="1" x14ac:dyDescent="0.2">
      <c r="A72" s="8" t="s">
        <v>486</v>
      </c>
      <c r="B72" s="30" t="s">
        <v>669</v>
      </c>
      <c r="C72" s="57" t="s">
        <v>33</v>
      </c>
      <c r="D72" s="57"/>
      <c r="E72" s="76">
        <v>3.4</v>
      </c>
      <c r="F72" s="25">
        <v>0</v>
      </c>
      <c r="G72" s="25">
        <v>0</v>
      </c>
      <c r="H72" s="25">
        <v>0</v>
      </c>
      <c r="I72" s="25">
        <v>6.8000000000000005E-2</v>
      </c>
      <c r="J72" s="25">
        <v>0.57799999999999996</v>
      </c>
      <c r="K72" s="25">
        <v>1.3940000000000001</v>
      </c>
      <c r="L72" s="25">
        <v>1.36</v>
      </c>
      <c r="M72" s="31"/>
      <c r="N72" s="31">
        <v>744</v>
      </c>
      <c r="O72" s="31">
        <v>886</v>
      </c>
      <c r="P72" s="31">
        <v>999</v>
      </c>
      <c r="Q72" s="31">
        <v>1160</v>
      </c>
      <c r="R72" s="31">
        <v>1300</v>
      </c>
      <c r="S72" s="34"/>
      <c r="T72" s="34"/>
      <c r="U72" s="34"/>
      <c r="V72" s="34"/>
      <c r="W72" s="34"/>
      <c r="X72" s="34"/>
      <c r="Y72" s="34"/>
      <c r="Z72" s="120"/>
      <c r="AA72" s="120"/>
      <c r="AC72" s="35"/>
      <c r="AD72" s="35"/>
      <c r="AE72" s="35"/>
      <c r="AF72" s="35"/>
      <c r="AG72" s="35"/>
      <c r="AH72" s="35"/>
      <c r="AI72" s="35"/>
      <c r="AJ72" s="35"/>
      <c r="AK72" s="35"/>
      <c r="AL72" s="35"/>
      <c r="AM72" s="35"/>
      <c r="AN72" s="35"/>
      <c r="OL72" s="68"/>
      <c r="OM72" s="68"/>
      <c r="ON72" s="68"/>
      <c r="OO72" s="68"/>
      <c r="OP72" s="68"/>
      <c r="OQ72" s="68"/>
      <c r="OR72" s="68"/>
      <c r="OS72" s="68"/>
    </row>
    <row r="73" spans="1:409" s="68" customFormat="1" x14ac:dyDescent="0.2">
      <c r="A73" s="8" t="s">
        <v>487</v>
      </c>
      <c r="B73" s="30" t="s">
        <v>669</v>
      </c>
      <c r="C73" s="57" t="s">
        <v>33</v>
      </c>
      <c r="D73" s="57"/>
      <c r="E73" s="76">
        <v>0.68</v>
      </c>
      <c r="F73" s="25">
        <v>0</v>
      </c>
      <c r="G73" s="25">
        <v>6.8000000000000005E-3</v>
      </c>
      <c r="H73" s="25">
        <v>0.17679999999999998</v>
      </c>
      <c r="I73" s="25">
        <v>0.19040000000000001</v>
      </c>
      <c r="J73" s="25">
        <v>0.16320000000000001</v>
      </c>
      <c r="K73" s="25">
        <v>0.10880000000000001</v>
      </c>
      <c r="L73" s="25">
        <v>3.4000000000000002E-2</v>
      </c>
      <c r="M73" s="31"/>
      <c r="N73" s="31">
        <v>571</v>
      </c>
      <c r="O73" s="31">
        <v>709</v>
      </c>
      <c r="P73" s="31">
        <v>865</v>
      </c>
      <c r="Q73" s="31"/>
      <c r="R73" s="31">
        <v>1269</v>
      </c>
      <c r="S73" s="34"/>
      <c r="T73" s="34"/>
      <c r="U73" s="34"/>
      <c r="V73" s="34"/>
      <c r="W73" s="34"/>
      <c r="X73" s="34"/>
      <c r="Y73" s="34"/>
      <c r="Z73" s="120"/>
      <c r="AA73" s="120"/>
      <c r="AB73" s="50"/>
      <c r="AC73" s="35"/>
      <c r="AD73" s="35"/>
      <c r="AE73" s="35"/>
      <c r="AF73" s="35"/>
      <c r="AG73" s="35"/>
      <c r="AH73" s="35"/>
      <c r="AI73" s="35"/>
      <c r="AJ73" s="35"/>
      <c r="AK73" s="35"/>
      <c r="AL73" s="35"/>
      <c r="AM73" s="35"/>
      <c r="AN73" s="35"/>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c r="CQ73" s="50"/>
      <c r="CR73" s="50"/>
      <c r="CS73" s="50"/>
      <c r="CT73" s="50"/>
      <c r="CU73" s="50"/>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X73" s="50"/>
      <c r="FY73" s="50"/>
      <c r="FZ73" s="50"/>
      <c r="GA73" s="50"/>
      <c r="GB73" s="50"/>
      <c r="GC73" s="50"/>
      <c r="GD73" s="50"/>
      <c r="GE73" s="50"/>
      <c r="GF73" s="50"/>
      <c r="GG73" s="50"/>
      <c r="GH73" s="50"/>
      <c r="GI73" s="50"/>
      <c r="GJ73" s="50"/>
      <c r="GK73" s="50"/>
      <c r="GL73" s="50"/>
      <c r="GM73" s="50"/>
      <c r="GN73" s="50"/>
      <c r="GO73" s="50"/>
      <c r="GP73" s="50"/>
      <c r="GQ73" s="50"/>
      <c r="GR73" s="50"/>
      <c r="GS73" s="50"/>
      <c r="GT73" s="50"/>
      <c r="GU73" s="50"/>
      <c r="GV73" s="50"/>
      <c r="GW73" s="50"/>
      <c r="GX73" s="50"/>
      <c r="GY73" s="50"/>
      <c r="GZ73" s="50"/>
      <c r="HA73" s="50"/>
      <c r="HB73" s="50"/>
      <c r="HC73" s="50"/>
      <c r="HD73" s="50"/>
      <c r="HE73" s="50"/>
      <c r="HF73" s="50"/>
      <c r="HG73" s="50"/>
      <c r="HH73" s="50"/>
      <c r="HI73" s="50"/>
      <c r="HJ73" s="50"/>
      <c r="HK73" s="50"/>
      <c r="HL73" s="50"/>
      <c r="HM73" s="50"/>
      <c r="HN73" s="50"/>
      <c r="HO73" s="50"/>
      <c r="HP73" s="50"/>
      <c r="HQ73" s="50"/>
      <c r="HR73" s="50"/>
      <c r="HS73" s="50"/>
      <c r="HT73" s="50"/>
      <c r="HU73" s="50"/>
      <c r="HV73" s="50"/>
      <c r="HW73" s="50"/>
      <c r="HX73" s="50"/>
      <c r="HY73" s="50"/>
      <c r="HZ73" s="50"/>
      <c r="IA73" s="50"/>
      <c r="IB73" s="50"/>
      <c r="IC73" s="50"/>
      <c r="ID73" s="50"/>
      <c r="IE73" s="50"/>
      <c r="IF73" s="50"/>
      <c r="IG73" s="50"/>
      <c r="IH73" s="50"/>
      <c r="II73" s="50"/>
      <c r="IJ73" s="50"/>
      <c r="IK73" s="50"/>
      <c r="IL73" s="50"/>
      <c r="IM73" s="50"/>
      <c r="IN73" s="50"/>
      <c r="IO73" s="50"/>
      <c r="IP73" s="50"/>
      <c r="IQ73" s="50"/>
      <c r="IR73" s="50"/>
      <c r="IS73" s="50"/>
      <c r="IT73" s="50"/>
      <c r="IU73" s="50"/>
      <c r="IV73" s="50"/>
      <c r="IW73" s="50"/>
      <c r="IX73" s="50"/>
      <c r="IY73" s="50"/>
      <c r="IZ73" s="50"/>
      <c r="JA73" s="50"/>
      <c r="JB73" s="50"/>
      <c r="JC73" s="50"/>
      <c r="JD73" s="50"/>
      <c r="JE73" s="50"/>
      <c r="JF73" s="50"/>
      <c r="JG73" s="50"/>
      <c r="JH73" s="50"/>
      <c r="JI73" s="50"/>
      <c r="JJ73" s="50"/>
      <c r="JK73" s="50"/>
      <c r="JL73" s="50"/>
      <c r="JM73" s="50"/>
      <c r="JN73" s="50"/>
      <c r="JO73" s="50"/>
      <c r="JP73" s="50"/>
      <c r="JQ73" s="50"/>
      <c r="JR73" s="50"/>
      <c r="JS73" s="50"/>
      <c r="JT73" s="50"/>
      <c r="JU73" s="50"/>
      <c r="JV73" s="50"/>
      <c r="JW73" s="50"/>
      <c r="JX73" s="50"/>
      <c r="JY73" s="50"/>
      <c r="JZ73" s="50"/>
      <c r="KA73" s="50"/>
      <c r="KB73" s="50"/>
      <c r="KC73" s="50"/>
      <c r="KD73" s="50"/>
      <c r="KE73" s="50"/>
      <c r="KF73" s="50"/>
      <c r="KG73" s="50"/>
      <c r="KH73" s="50"/>
      <c r="KI73" s="50"/>
      <c r="KJ73" s="50"/>
      <c r="KK73" s="50"/>
      <c r="KL73" s="50"/>
      <c r="KM73" s="50"/>
      <c r="KN73" s="50"/>
      <c r="KO73" s="50"/>
      <c r="KP73" s="50"/>
      <c r="KQ73" s="50"/>
      <c r="KR73" s="50"/>
      <c r="KS73" s="50"/>
      <c r="KT73" s="50"/>
      <c r="KU73" s="50"/>
      <c r="KV73" s="50"/>
      <c r="KW73" s="50"/>
      <c r="KX73" s="50"/>
      <c r="KY73" s="50"/>
      <c r="KZ73" s="50"/>
      <c r="LA73" s="50"/>
      <c r="LB73" s="50"/>
      <c r="LC73" s="50"/>
      <c r="LD73" s="50"/>
      <c r="LE73" s="50"/>
      <c r="LF73" s="50"/>
      <c r="LG73" s="50"/>
      <c r="LH73" s="50"/>
      <c r="LI73" s="50"/>
      <c r="LJ73" s="50"/>
      <c r="LK73" s="50"/>
      <c r="LL73" s="50"/>
      <c r="LM73" s="50"/>
      <c r="LN73" s="50"/>
      <c r="LO73" s="50"/>
      <c r="LP73" s="50"/>
      <c r="LQ73" s="50"/>
      <c r="LR73" s="50"/>
      <c r="LS73" s="50"/>
      <c r="LT73" s="50"/>
      <c r="LU73" s="50"/>
      <c r="LV73" s="50"/>
      <c r="LW73" s="50"/>
      <c r="LX73" s="50"/>
      <c r="LY73" s="50"/>
      <c r="LZ73" s="50"/>
      <c r="MA73" s="50"/>
      <c r="MB73" s="50"/>
      <c r="MC73" s="50"/>
      <c r="MD73" s="50"/>
      <c r="ME73" s="50"/>
      <c r="MF73" s="50"/>
      <c r="MG73" s="50"/>
      <c r="MH73" s="50"/>
      <c r="MI73" s="50"/>
      <c r="MJ73" s="50"/>
      <c r="MK73" s="50"/>
      <c r="ML73" s="50"/>
      <c r="MM73" s="50"/>
      <c r="MN73" s="50"/>
      <c r="MO73" s="50"/>
      <c r="MP73" s="50"/>
      <c r="MQ73" s="50"/>
      <c r="MR73" s="50"/>
      <c r="MS73" s="50"/>
      <c r="MT73" s="50"/>
      <c r="MU73" s="50"/>
      <c r="MV73" s="50"/>
      <c r="MW73" s="50"/>
      <c r="MX73" s="50"/>
      <c r="MY73" s="50"/>
      <c r="MZ73" s="50"/>
      <c r="NA73" s="50"/>
      <c r="NB73" s="50"/>
      <c r="NC73" s="50"/>
      <c r="ND73" s="50"/>
      <c r="NE73" s="50"/>
      <c r="NF73" s="50"/>
      <c r="NG73" s="50"/>
      <c r="NH73" s="50"/>
      <c r="NI73" s="50"/>
      <c r="NJ73" s="50"/>
      <c r="NK73" s="50"/>
      <c r="NL73" s="50"/>
      <c r="NM73" s="50"/>
      <c r="NN73" s="50"/>
      <c r="NO73" s="50"/>
      <c r="NP73" s="50"/>
      <c r="NQ73" s="50"/>
      <c r="NR73" s="50"/>
      <c r="NS73" s="50"/>
      <c r="NT73" s="50"/>
      <c r="NU73" s="50"/>
      <c r="NV73" s="50"/>
      <c r="NW73" s="50"/>
      <c r="NX73" s="50"/>
      <c r="NY73" s="50"/>
      <c r="NZ73" s="50"/>
      <c r="OA73" s="50"/>
      <c r="OB73" s="50"/>
      <c r="OC73" s="50"/>
      <c r="OD73" s="50"/>
      <c r="OE73" s="50"/>
      <c r="OF73" s="50"/>
      <c r="OG73" s="50"/>
      <c r="OH73" s="50"/>
      <c r="OI73" s="50"/>
      <c r="OJ73" s="50"/>
      <c r="OK73" s="50"/>
    </row>
    <row r="74" spans="1:409" s="68" customFormat="1" x14ac:dyDescent="0.2">
      <c r="A74" s="8" t="s">
        <v>411</v>
      </c>
      <c r="B74" s="30" t="s">
        <v>669</v>
      </c>
      <c r="C74" s="57" t="s">
        <v>33</v>
      </c>
      <c r="D74" s="57"/>
      <c r="E74" s="13">
        <v>9.3000000000000007</v>
      </c>
      <c r="F74" s="13">
        <v>0</v>
      </c>
      <c r="G74" s="13">
        <v>9.3000000000000013E-2</v>
      </c>
      <c r="H74" s="13">
        <v>0.93</v>
      </c>
      <c r="I74" s="13">
        <v>3.72</v>
      </c>
      <c r="J74" s="13">
        <v>2.79</v>
      </c>
      <c r="K74" s="13">
        <v>1.86</v>
      </c>
      <c r="L74" s="13">
        <v>0.18600000000000003</v>
      </c>
      <c r="M74" s="14"/>
      <c r="N74" s="14">
        <v>565</v>
      </c>
      <c r="O74" s="14">
        <v>740</v>
      </c>
      <c r="P74" s="14">
        <v>857</v>
      </c>
      <c r="Q74" s="14">
        <v>1011</v>
      </c>
      <c r="R74" s="14">
        <v>1175</v>
      </c>
      <c r="S74" s="66"/>
      <c r="T74" s="66"/>
      <c r="U74" s="66"/>
      <c r="V74" s="66"/>
      <c r="W74" s="66"/>
      <c r="X74" s="66"/>
      <c r="Y74" s="66"/>
      <c r="Z74" s="70"/>
      <c r="AA74" s="70"/>
      <c r="AB74" s="50"/>
      <c r="AC74" s="35"/>
      <c r="AD74" s="35"/>
      <c r="AE74" s="35"/>
      <c r="AF74" s="35"/>
      <c r="AG74" s="35"/>
      <c r="AH74" s="35"/>
      <c r="AI74" s="35"/>
      <c r="AJ74" s="35"/>
      <c r="AK74" s="35"/>
      <c r="AL74" s="35"/>
      <c r="AM74" s="35"/>
      <c r="AN74" s="35"/>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0"/>
      <c r="BQ74" s="50"/>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c r="CU74" s="50"/>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X74" s="50"/>
      <c r="FY74" s="50"/>
      <c r="FZ74" s="50"/>
      <c r="GA74" s="50"/>
      <c r="GB74" s="50"/>
      <c r="GC74" s="50"/>
      <c r="GD74" s="50"/>
      <c r="GE74" s="50"/>
      <c r="GF74" s="50"/>
      <c r="GG74" s="50"/>
      <c r="GH74" s="50"/>
      <c r="GI74" s="50"/>
      <c r="GJ74" s="50"/>
      <c r="GK74" s="50"/>
      <c r="GL74" s="50"/>
      <c r="GM74" s="50"/>
      <c r="GN74" s="50"/>
      <c r="GO74" s="50"/>
      <c r="GP74" s="50"/>
      <c r="GQ74" s="50"/>
      <c r="GR74" s="50"/>
      <c r="GS74" s="50"/>
      <c r="GT74" s="50"/>
      <c r="GU74" s="50"/>
      <c r="GV74" s="50"/>
      <c r="GW74" s="50"/>
      <c r="GX74" s="50"/>
      <c r="GY74" s="50"/>
      <c r="GZ74" s="50"/>
      <c r="HA74" s="50"/>
      <c r="HB74" s="50"/>
      <c r="HC74" s="50"/>
      <c r="HD74" s="50"/>
      <c r="HE74" s="50"/>
      <c r="HF74" s="50"/>
      <c r="HG74" s="50"/>
      <c r="HH74" s="50"/>
      <c r="HI74" s="50"/>
      <c r="HJ74" s="50"/>
      <c r="HK74" s="50"/>
      <c r="HL74" s="50"/>
      <c r="HM74" s="50"/>
      <c r="HN74" s="50"/>
      <c r="HO74" s="50"/>
      <c r="HP74" s="50"/>
      <c r="HQ74" s="50"/>
      <c r="HR74" s="50"/>
      <c r="HS74" s="50"/>
      <c r="HT74" s="50"/>
      <c r="HU74" s="50"/>
      <c r="HV74" s="50"/>
      <c r="HW74" s="50"/>
      <c r="HX74" s="50"/>
      <c r="HY74" s="50"/>
      <c r="HZ74" s="50"/>
      <c r="IA74" s="50"/>
      <c r="IB74" s="50"/>
      <c r="IC74" s="50"/>
      <c r="ID74" s="50"/>
      <c r="IE74" s="50"/>
      <c r="IF74" s="50"/>
      <c r="IG74" s="50"/>
      <c r="IH74" s="50"/>
      <c r="II74" s="50"/>
      <c r="IJ74" s="50"/>
      <c r="IK74" s="50"/>
      <c r="IL74" s="50"/>
      <c r="IM74" s="50"/>
      <c r="IN74" s="50"/>
      <c r="IO74" s="50"/>
      <c r="IP74" s="50"/>
      <c r="IQ74" s="50"/>
      <c r="IR74" s="50"/>
      <c r="IS74" s="50"/>
      <c r="IT74" s="50"/>
      <c r="IU74" s="50"/>
      <c r="IV74" s="50"/>
      <c r="IW74" s="50"/>
      <c r="IX74" s="50"/>
      <c r="IY74" s="50"/>
      <c r="IZ74" s="50"/>
      <c r="JA74" s="50"/>
      <c r="JB74" s="50"/>
      <c r="JC74" s="50"/>
      <c r="JD74" s="50"/>
      <c r="JE74" s="50"/>
      <c r="JF74" s="50"/>
      <c r="JG74" s="50"/>
      <c r="JH74" s="50"/>
      <c r="JI74" s="50"/>
      <c r="JJ74" s="50"/>
      <c r="JK74" s="50"/>
      <c r="JL74" s="50"/>
      <c r="JM74" s="50"/>
      <c r="JN74" s="50"/>
      <c r="JO74" s="50"/>
      <c r="JP74" s="50"/>
      <c r="JQ74" s="50"/>
      <c r="JR74" s="50"/>
      <c r="JS74" s="50"/>
      <c r="JT74" s="50"/>
      <c r="JU74" s="50"/>
      <c r="JV74" s="50"/>
      <c r="JW74" s="50"/>
      <c r="JX74" s="50"/>
      <c r="JY74" s="50"/>
      <c r="JZ74" s="50"/>
      <c r="KA74" s="50"/>
      <c r="KB74" s="50"/>
      <c r="KC74" s="50"/>
      <c r="KD74" s="50"/>
      <c r="KE74" s="50"/>
      <c r="KF74" s="50"/>
      <c r="KG74" s="50"/>
      <c r="KH74" s="50"/>
      <c r="KI74" s="50"/>
      <c r="KJ74" s="50"/>
      <c r="KK74" s="50"/>
      <c r="KL74" s="50"/>
      <c r="KM74" s="50"/>
      <c r="KN74" s="50"/>
      <c r="KO74" s="50"/>
      <c r="KP74" s="50"/>
      <c r="KQ74" s="50"/>
      <c r="KR74" s="50"/>
      <c r="KS74" s="50"/>
      <c r="KT74" s="50"/>
      <c r="KU74" s="50"/>
      <c r="KV74" s="50"/>
      <c r="KW74" s="50"/>
      <c r="KX74" s="50"/>
      <c r="KY74" s="50"/>
      <c r="KZ74" s="50"/>
      <c r="LA74" s="50"/>
      <c r="LB74" s="50"/>
      <c r="LC74" s="50"/>
      <c r="LD74" s="50"/>
      <c r="LE74" s="50"/>
      <c r="LF74" s="50"/>
      <c r="LG74" s="50"/>
      <c r="LH74" s="50"/>
      <c r="LI74" s="50"/>
      <c r="LJ74" s="50"/>
      <c r="LK74" s="50"/>
      <c r="LL74" s="50"/>
      <c r="LM74" s="50"/>
      <c r="LN74" s="50"/>
      <c r="LO74" s="50"/>
      <c r="LP74" s="50"/>
      <c r="LQ74" s="50"/>
      <c r="LR74" s="50"/>
      <c r="LS74" s="50"/>
      <c r="LT74" s="50"/>
      <c r="LU74" s="50"/>
      <c r="LV74" s="50"/>
      <c r="LW74" s="50"/>
      <c r="LX74" s="50"/>
      <c r="LY74" s="50"/>
      <c r="LZ74" s="50"/>
      <c r="MA74" s="50"/>
      <c r="MB74" s="50"/>
      <c r="MC74" s="50"/>
      <c r="MD74" s="50"/>
      <c r="ME74" s="50"/>
      <c r="MF74" s="50"/>
      <c r="MG74" s="50"/>
      <c r="MH74" s="50"/>
      <c r="MI74" s="50"/>
      <c r="MJ74" s="50"/>
      <c r="MK74" s="50"/>
      <c r="ML74" s="50"/>
      <c r="MM74" s="50"/>
      <c r="MN74" s="50"/>
      <c r="MO74" s="50"/>
      <c r="MP74" s="50"/>
      <c r="MQ74" s="50"/>
      <c r="MR74" s="50"/>
      <c r="MS74" s="50"/>
      <c r="MT74" s="50"/>
      <c r="MU74" s="50"/>
      <c r="MV74" s="50"/>
      <c r="MW74" s="50"/>
      <c r="MX74" s="50"/>
      <c r="MY74" s="50"/>
      <c r="MZ74" s="50"/>
      <c r="NA74" s="50"/>
      <c r="NB74" s="50"/>
      <c r="NC74" s="50"/>
      <c r="ND74" s="50"/>
      <c r="NE74" s="50"/>
      <c r="NF74" s="50"/>
      <c r="NG74" s="50"/>
      <c r="NH74" s="50"/>
      <c r="NI74" s="50"/>
      <c r="NJ74" s="50"/>
      <c r="NK74" s="50"/>
      <c r="NL74" s="50"/>
      <c r="NM74" s="50"/>
      <c r="NN74" s="50"/>
      <c r="NO74" s="50"/>
      <c r="NP74" s="50"/>
      <c r="NQ74" s="50"/>
      <c r="NR74" s="50"/>
      <c r="NS74" s="50"/>
      <c r="NT74" s="50"/>
      <c r="NU74" s="50"/>
      <c r="NV74" s="50"/>
      <c r="NW74" s="50"/>
      <c r="NX74" s="50"/>
      <c r="NY74" s="50"/>
      <c r="NZ74" s="50"/>
      <c r="OA74" s="50"/>
      <c r="OB74" s="50"/>
      <c r="OC74" s="50"/>
      <c r="OD74" s="58"/>
      <c r="OE74" s="58"/>
      <c r="OF74" s="58"/>
      <c r="OG74" s="58"/>
      <c r="OH74" s="58"/>
      <c r="OI74" s="58"/>
      <c r="OJ74" s="58"/>
      <c r="OK74" s="58"/>
    </row>
    <row r="75" spans="1:409" s="68" customFormat="1" x14ac:dyDescent="0.2">
      <c r="A75" s="8" t="s">
        <v>412</v>
      </c>
      <c r="B75" s="30" t="s">
        <v>669</v>
      </c>
      <c r="C75" s="57" t="s">
        <v>33</v>
      </c>
      <c r="D75" s="57"/>
      <c r="E75" s="13">
        <v>5.2</v>
      </c>
      <c r="F75" s="13">
        <v>0</v>
      </c>
      <c r="G75" s="13">
        <v>0.10400000000000001</v>
      </c>
      <c r="H75" s="13">
        <v>1.04</v>
      </c>
      <c r="I75" s="13">
        <v>1.04</v>
      </c>
      <c r="J75" s="13">
        <v>1.04</v>
      </c>
      <c r="K75" s="13">
        <v>1.04</v>
      </c>
      <c r="L75" s="13">
        <v>1.04</v>
      </c>
      <c r="M75" s="14"/>
      <c r="N75" s="14">
        <v>584</v>
      </c>
      <c r="O75" s="14">
        <v>757</v>
      </c>
      <c r="P75" s="14">
        <v>886</v>
      </c>
      <c r="Q75" s="14">
        <v>1005</v>
      </c>
      <c r="R75" s="14">
        <v>1146</v>
      </c>
      <c r="S75" s="66"/>
      <c r="T75" s="66"/>
      <c r="U75" s="66"/>
      <c r="V75" s="66"/>
      <c r="W75" s="66"/>
      <c r="X75" s="66"/>
      <c r="Y75" s="66"/>
      <c r="Z75" s="70"/>
      <c r="AA75" s="70"/>
      <c r="AB75" s="50"/>
      <c r="AC75" s="35"/>
      <c r="AD75" s="35"/>
      <c r="AE75" s="35"/>
      <c r="AF75" s="35"/>
      <c r="AG75" s="35"/>
      <c r="AH75" s="35"/>
      <c r="AI75" s="35"/>
      <c r="AJ75" s="35"/>
      <c r="AK75" s="35"/>
      <c r="AL75" s="35"/>
      <c r="AM75" s="35"/>
      <c r="AN75" s="35"/>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0"/>
      <c r="BQ75" s="50"/>
      <c r="BR75" s="50"/>
      <c r="BS75" s="50"/>
      <c r="BT75" s="50"/>
      <c r="BU75" s="50"/>
      <c r="BV75" s="50"/>
      <c r="BW75" s="50"/>
      <c r="BX75" s="50"/>
      <c r="BY75" s="50"/>
      <c r="BZ75" s="50"/>
      <c r="CA75" s="50"/>
      <c r="CB75" s="50"/>
      <c r="CC75" s="50"/>
      <c r="CD75" s="50"/>
      <c r="CE75" s="50"/>
      <c r="CF75" s="50"/>
      <c r="CG75" s="50"/>
      <c r="CH75" s="50"/>
      <c r="CI75" s="50"/>
      <c r="CJ75" s="50"/>
      <c r="CK75" s="50"/>
      <c r="CL75" s="50"/>
      <c r="CM75" s="50"/>
      <c r="CN75" s="50"/>
      <c r="CO75" s="50"/>
      <c r="CP75" s="50"/>
      <c r="CQ75" s="50"/>
      <c r="CR75" s="50"/>
      <c r="CS75" s="50"/>
      <c r="CT75" s="50"/>
      <c r="CU75" s="50"/>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X75" s="50"/>
      <c r="FY75" s="50"/>
      <c r="FZ75" s="50"/>
      <c r="GA75" s="50"/>
      <c r="GB75" s="50"/>
      <c r="GC75" s="50"/>
      <c r="GD75" s="50"/>
      <c r="GE75" s="50"/>
      <c r="GF75" s="50"/>
      <c r="GG75" s="50"/>
      <c r="GH75" s="50"/>
      <c r="GI75" s="50"/>
      <c r="GJ75" s="50"/>
      <c r="GK75" s="50"/>
      <c r="GL75" s="50"/>
      <c r="GM75" s="50"/>
      <c r="GN75" s="50"/>
      <c r="GO75" s="50"/>
      <c r="GP75" s="50"/>
      <c r="GQ75" s="50"/>
      <c r="GR75" s="50"/>
      <c r="GS75" s="50"/>
      <c r="GT75" s="50"/>
      <c r="GU75" s="50"/>
      <c r="GV75" s="50"/>
      <c r="GW75" s="50"/>
      <c r="GX75" s="50"/>
      <c r="GY75" s="50"/>
      <c r="GZ75" s="50"/>
      <c r="HA75" s="50"/>
      <c r="HB75" s="50"/>
      <c r="HC75" s="50"/>
      <c r="HD75" s="50"/>
      <c r="HE75" s="50"/>
      <c r="HF75" s="50"/>
      <c r="HG75" s="50"/>
      <c r="HH75" s="50"/>
      <c r="HI75" s="50"/>
      <c r="HJ75" s="50"/>
      <c r="HK75" s="50"/>
      <c r="HL75" s="50"/>
      <c r="HM75" s="50"/>
      <c r="HN75" s="50"/>
      <c r="HO75" s="50"/>
      <c r="HP75" s="50"/>
      <c r="HQ75" s="50"/>
      <c r="HR75" s="50"/>
      <c r="HS75" s="50"/>
      <c r="HT75" s="50"/>
      <c r="HU75" s="50"/>
      <c r="HV75" s="50"/>
      <c r="HW75" s="50"/>
      <c r="HX75" s="50"/>
      <c r="HY75" s="50"/>
      <c r="HZ75" s="50"/>
      <c r="IA75" s="50"/>
      <c r="IB75" s="50"/>
      <c r="IC75" s="50"/>
      <c r="ID75" s="50"/>
      <c r="IE75" s="50"/>
      <c r="IF75" s="50"/>
      <c r="IG75" s="50"/>
      <c r="IH75" s="50"/>
      <c r="II75" s="50"/>
      <c r="IJ75" s="50"/>
      <c r="IK75" s="50"/>
      <c r="IL75" s="50"/>
      <c r="IM75" s="50"/>
      <c r="IN75" s="50"/>
      <c r="IO75" s="50"/>
      <c r="IP75" s="50"/>
      <c r="IQ75" s="50"/>
      <c r="IR75" s="50"/>
      <c r="IS75" s="50"/>
      <c r="IT75" s="50"/>
      <c r="IU75" s="50"/>
      <c r="IV75" s="50"/>
      <c r="IW75" s="50"/>
      <c r="IX75" s="50"/>
      <c r="IY75" s="50"/>
      <c r="IZ75" s="50"/>
      <c r="JA75" s="50"/>
      <c r="JB75" s="50"/>
      <c r="JC75" s="50"/>
      <c r="JD75" s="50"/>
      <c r="JE75" s="50"/>
      <c r="JF75" s="50"/>
      <c r="JG75" s="50"/>
      <c r="JH75" s="50"/>
      <c r="JI75" s="50"/>
      <c r="JJ75" s="50"/>
      <c r="JK75" s="50"/>
      <c r="JL75" s="50"/>
      <c r="JM75" s="50"/>
      <c r="JN75" s="50"/>
      <c r="JO75" s="50"/>
      <c r="JP75" s="50"/>
      <c r="JQ75" s="50"/>
      <c r="JR75" s="50"/>
      <c r="JS75" s="50"/>
      <c r="JT75" s="50"/>
      <c r="JU75" s="50"/>
      <c r="JV75" s="50"/>
      <c r="JW75" s="50"/>
      <c r="JX75" s="50"/>
      <c r="JY75" s="50"/>
      <c r="JZ75" s="50"/>
      <c r="KA75" s="50"/>
      <c r="KB75" s="50"/>
      <c r="KC75" s="50"/>
      <c r="KD75" s="50"/>
      <c r="KE75" s="50"/>
      <c r="KF75" s="50"/>
      <c r="KG75" s="50"/>
      <c r="KH75" s="50"/>
      <c r="KI75" s="50"/>
      <c r="KJ75" s="50"/>
      <c r="KK75" s="50"/>
      <c r="KL75" s="50"/>
      <c r="KM75" s="50"/>
      <c r="KN75" s="50"/>
      <c r="KO75" s="50"/>
      <c r="KP75" s="50"/>
      <c r="KQ75" s="50"/>
      <c r="KR75" s="50"/>
      <c r="KS75" s="50"/>
      <c r="KT75" s="50"/>
      <c r="KU75" s="50"/>
      <c r="KV75" s="50"/>
      <c r="KW75" s="50"/>
      <c r="KX75" s="50"/>
      <c r="KY75" s="50"/>
      <c r="KZ75" s="50"/>
      <c r="LA75" s="50"/>
      <c r="LB75" s="50"/>
      <c r="LC75" s="50"/>
      <c r="LD75" s="50"/>
      <c r="LE75" s="50"/>
      <c r="LF75" s="50"/>
      <c r="LG75" s="50"/>
      <c r="LH75" s="50"/>
      <c r="LI75" s="50"/>
      <c r="LJ75" s="50"/>
      <c r="LK75" s="50"/>
      <c r="LL75" s="50"/>
      <c r="LM75" s="50"/>
      <c r="LN75" s="50"/>
      <c r="LO75" s="50"/>
      <c r="LP75" s="50"/>
      <c r="LQ75" s="50"/>
      <c r="LR75" s="50"/>
      <c r="LS75" s="50"/>
      <c r="LT75" s="50"/>
      <c r="LU75" s="50"/>
      <c r="LV75" s="50"/>
      <c r="LW75" s="50"/>
      <c r="LX75" s="50"/>
      <c r="LY75" s="50"/>
      <c r="LZ75" s="50"/>
      <c r="MA75" s="50"/>
      <c r="MB75" s="50"/>
      <c r="MC75" s="50"/>
      <c r="MD75" s="50"/>
      <c r="ME75" s="50"/>
      <c r="MF75" s="50"/>
      <c r="MG75" s="50"/>
      <c r="MH75" s="50"/>
      <c r="MI75" s="50"/>
      <c r="MJ75" s="50"/>
      <c r="MK75" s="50"/>
      <c r="ML75" s="50"/>
      <c r="MM75" s="50"/>
      <c r="MN75" s="50"/>
      <c r="MO75" s="50"/>
      <c r="MP75" s="50"/>
      <c r="MQ75" s="50"/>
      <c r="MR75" s="50"/>
      <c r="MS75" s="50"/>
      <c r="MT75" s="50"/>
      <c r="MU75" s="50"/>
      <c r="MV75" s="50"/>
      <c r="MW75" s="50"/>
      <c r="MX75" s="50"/>
      <c r="MY75" s="50"/>
      <c r="MZ75" s="50"/>
      <c r="NA75" s="50"/>
      <c r="NB75" s="50"/>
      <c r="NC75" s="50"/>
      <c r="ND75" s="50"/>
      <c r="NE75" s="50"/>
      <c r="NF75" s="50"/>
      <c r="NG75" s="50"/>
      <c r="NH75" s="50"/>
      <c r="NI75" s="50"/>
      <c r="NJ75" s="50"/>
      <c r="NK75" s="50"/>
      <c r="NL75" s="50"/>
      <c r="NM75" s="50"/>
      <c r="NN75" s="50"/>
      <c r="NO75" s="50"/>
      <c r="NP75" s="50"/>
      <c r="NQ75" s="50"/>
      <c r="NR75" s="50"/>
      <c r="NS75" s="50"/>
      <c r="NT75" s="50"/>
      <c r="NU75" s="50"/>
      <c r="NV75" s="50"/>
      <c r="NW75" s="50"/>
      <c r="NX75" s="50"/>
      <c r="NY75" s="50"/>
      <c r="NZ75" s="50"/>
      <c r="OA75" s="50"/>
      <c r="OB75" s="50"/>
      <c r="OC75" s="50"/>
      <c r="OE75" s="58"/>
      <c r="OF75" s="58"/>
      <c r="OG75" s="58"/>
      <c r="OH75" s="58"/>
      <c r="OI75" s="58"/>
      <c r="OJ75" s="58"/>
      <c r="OK75" s="58"/>
      <c r="OL75" s="58"/>
      <c r="OM75" s="58"/>
      <c r="ON75" s="58"/>
      <c r="OO75" s="58"/>
      <c r="OP75" s="58"/>
      <c r="OQ75" s="58"/>
      <c r="OR75" s="58"/>
      <c r="OS75" s="58"/>
    </row>
    <row r="76" spans="1:409" s="50" customFormat="1" x14ac:dyDescent="0.2">
      <c r="A76" s="8" t="s">
        <v>413</v>
      </c>
      <c r="B76" s="30" t="s">
        <v>669</v>
      </c>
      <c r="C76" s="57" t="s">
        <v>33</v>
      </c>
      <c r="D76" s="57"/>
      <c r="E76" s="13">
        <v>7.2</v>
      </c>
      <c r="F76" s="13">
        <v>0</v>
      </c>
      <c r="G76" s="13">
        <v>0</v>
      </c>
      <c r="H76" s="13">
        <v>1.44</v>
      </c>
      <c r="I76" s="13">
        <v>2.16</v>
      </c>
      <c r="J76" s="13">
        <v>2.16</v>
      </c>
      <c r="K76" s="13">
        <v>1.44</v>
      </c>
      <c r="L76" s="13">
        <v>0.72</v>
      </c>
      <c r="M76" s="14"/>
      <c r="N76" s="14">
        <v>621</v>
      </c>
      <c r="O76" s="14">
        <v>745</v>
      </c>
      <c r="P76" s="14">
        <v>890</v>
      </c>
      <c r="Q76" s="14">
        <v>1049</v>
      </c>
      <c r="R76" s="14">
        <v>1214</v>
      </c>
      <c r="S76" s="66"/>
      <c r="T76" s="66"/>
      <c r="U76" s="66"/>
      <c r="V76" s="66"/>
      <c r="W76" s="66"/>
      <c r="X76" s="66"/>
      <c r="Y76" s="66"/>
      <c r="Z76" s="70"/>
      <c r="AA76" s="70"/>
      <c r="AC76" s="34"/>
      <c r="AD76" s="34"/>
      <c r="AE76" s="34"/>
      <c r="AF76" s="34"/>
      <c r="AG76" s="34"/>
      <c r="AH76" s="34"/>
      <c r="AI76" s="34"/>
      <c r="AJ76" s="34"/>
      <c r="AK76" s="34"/>
      <c r="AL76" s="34"/>
      <c r="AM76" s="34"/>
      <c r="AN76" s="34"/>
      <c r="OD76" s="68"/>
      <c r="OE76" s="68"/>
      <c r="OF76" s="68"/>
      <c r="OG76" s="68"/>
      <c r="OH76" s="68"/>
      <c r="OI76" s="68"/>
      <c r="OJ76" s="68"/>
      <c r="OK76" s="68"/>
      <c r="OL76" s="68"/>
      <c r="OM76" s="68"/>
      <c r="ON76" s="68"/>
      <c r="OO76" s="68"/>
      <c r="OP76" s="68"/>
      <c r="OQ76" s="68"/>
      <c r="OR76" s="68"/>
      <c r="OS76" s="68"/>
    </row>
    <row r="77" spans="1:409" s="50" customFormat="1" x14ac:dyDescent="0.2">
      <c r="A77" s="8" t="s">
        <v>414</v>
      </c>
      <c r="B77" s="30" t="s">
        <v>669</v>
      </c>
      <c r="C77" s="57" t="s">
        <v>33</v>
      </c>
      <c r="D77" s="57"/>
      <c r="E77" s="76">
        <v>4.5999999999999996</v>
      </c>
      <c r="F77" s="25">
        <v>0</v>
      </c>
      <c r="G77" s="25">
        <v>0</v>
      </c>
      <c r="H77" s="25">
        <v>0.27599999999999997</v>
      </c>
      <c r="I77" s="25">
        <v>1.0119999999999998</v>
      </c>
      <c r="J77" s="25">
        <v>1.38</v>
      </c>
      <c r="K77" s="25">
        <v>1.38</v>
      </c>
      <c r="L77" s="25">
        <v>0.59799999999999998</v>
      </c>
      <c r="M77" s="14"/>
      <c r="N77" s="14">
        <v>648</v>
      </c>
      <c r="O77" s="14">
        <v>790</v>
      </c>
      <c r="P77" s="14">
        <v>920</v>
      </c>
      <c r="Q77" s="14">
        <v>1032</v>
      </c>
      <c r="R77" s="14">
        <v>1111</v>
      </c>
      <c r="S77" s="66"/>
      <c r="T77" s="66"/>
      <c r="U77" s="66"/>
      <c r="V77" s="66"/>
      <c r="W77" s="66"/>
      <c r="X77" s="66"/>
      <c r="Y77" s="66"/>
      <c r="Z77" s="70"/>
      <c r="AA77" s="70"/>
      <c r="AC77" s="34"/>
      <c r="AD77" s="34"/>
      <c r="AE77" s="34"/>
      <c r="AF77" s="34"/>
      <c r="AG77" s="34"/>
      <c r="AH77" s="34"/>
      <c r="AI77" s="34"/>
      <c r="AJ77" s="34"/>
      <c r="AK77" s="34"/>
      <c r="AL77" s="34"/>
      <c r="AM77" s="34"/>
      <c r="AN77" s="34"/>
      <c r="OD77" s="68"/>
      <c r="OE77" s="68"/>
      <c r="OF77" s="68"/>
      <c r="OG77" s="68"/>
      <c r="OH77" s="68"/>
      <c r="OI77" s="68"/>
      <c r="OJ77" s="68"/>
      <c r="OK77" s="68"/>
    </row>
    <row r="78" spans="1:409" s="68" customFormat="1" x14ac:dyDescent="0.2">
      <c r="A78" s="8" t="s">
        <v>561</v>
      </c>
      <c r="B78" s="30" t="s">
        <v>670</v>
      </c>
      <c r="C78" s="57" t="s">
        <v>32</v>
      </c>
      <c r="D78" s="57"/>
      <c r="E78" s="11"/>
      <c r="F78" s="11"/>
      <c r="G78" s="11"/>
      <c r="H78" s="11"/>
      <c r="I78" s="11"/>
      <c r="J78" s="11"/>
      <c r="K78" s="11"/>
      <c r="L78" s="11"/>
      <c r="M78" s="14"/>
      <c r="N78" s="14"/>
      <c r="O78" s="14"/>
      <c r="P78" s="14"/>
      <c r="Q78" s="14"/>
      <c r="R78" s="14"/>
      <c r="S78" s="66"/>
      <c r="T78" s="66"/>
      <c r="U78" s="66"/>
      <c r="V78" s="66"/>
      <c r="W78" s="66"/>
      <c r="X78" s="66"/>
      <c r="Y78" s="66"/>
      <c r="Z78" s="70"/>
      <c r="AA78" s="70"/>
      <c r="AB78" s="50"/>
      <c r="AC78" s="34"/>
      <c r="AD78" s="34"/>
      <c r="AE78" s="34"/>
      <c r="AF78" s="34"/>
      <c r="AG78" s="34"/>
      <c r="AH78" s="34"/>
      <c r="AI78" s="34"/>
      <c r="AJ78" s="34"/>
      <c r="AK78" s="34"/>
      <c r="AL78" s="34"/>
      <c r="AM78" s="34"/>
      <c r="AN78" s="34"/>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50"/>
      <c r="FO78" s="50"/>
      <c r="FP78" s="50"/>
      <c r="FQ78" s="50"/>
      <c r="FR78" s="50"/>
      <c r="FS78" s="50"/>
      <c r="FT78" s="50"/>
      <c r="FU78" s="50"/>
      <c r="FV78" s="50"/>
      <c r="FW78" s="50"/>
      <c r="FX78" s="50"/>
      <c r="FY78" s="50"/>
      <c r="FZ78" s="50"/>
      <c r="GA78" s="50"/>
      <c r="GB78" s="50"/>
      <c r="GC78" s="50"/>
      <c r="GD78" s="50"/>
      <c r="GE78" s="50"/>
      <c r="GF78" s="50"/>
      <c r="GG78" s="50"/>
      <c r="GH78" s="50"/>
      <c r="GI78" s="50"/>
      <c r="GJ78" s="50"/>
      <c r="GK78" s="50"/>
      <c r="GL78" s="50"/>
      <c r="GM78" s="50"/>
      <c r="GN78" s="50"/>
      <c r="GO78" s="50"/>
      <c r="GP78" s="50"/>
      <c r="GQ78" s="50"/>
      <c r="GR78" s="50"/>
      <c r="GS78" s="50"/>
      <c r="GT78" s="50"/>
      <c r="GU78" s="50"/>
      <c r="GV78" s="50"/>
      <c r="GW78" s="50"/>
      <c r="GX78" s="50"/>
      <c r="GY78" s="50"/>
      <c r="GZ78" s="50"/>
      <c r="HA78" s="50"/>
      <c r="HB78" s="50"/>
      <c r="HC78" s="50"/>
      <c r="HD78" s="50"/>
      <c r="HE78" s="50"/>
      <c r="HF78" s="50"/>
      <c r="HG78" s="50"/>
      <c r="HH78" s="50"/>
      <c r="HI78" s="50"/>
      <c r="HJ78" s="50"/>
      <c r="HK78" s="50"/>
      <c r="HL78" s="50"/>
      <c r="HM78" s="50"/>
      <c r="HN78" s="50"/>
      <c r="HO78" s="50"/>
      <c r="HP78" s="50"/>
      <c r="HQ78" s="50"/>
      <c r="HR78" s="50"/>
      <c r="HS78" s="50"/>
      <c r="HT78" s="50"/>
      <c r="HU78" s="50"/>
      <c r="HV78" s="50"/>
      <c r="HW78" s="50"/>
      <c r="HX78" s="50"/>
      <c r="HY78" s="50"/>
      <c r="HZ78" s="50"/>
      <c r="IA78" s="50"/>
      <c r="IB78" s="50"/>
      <c r="IC78" s="50"/>
      <c r="ID78" s="50"/>
      <c r="IE78" s="50"/>
      <c r="IF78" s="50"/>
      <c r="IG78" s="50"/>
      <c r="IH78" s="50"/>
      <c r="II78" s="50"/>
      <c r="IJ78" s="50"/>
      <c r="IK78" s="50"/>
      <c r="IL78" s="50"/>
      <c r="IM78" s="50"/>
      <c r="IN78" s="50"/>
      <c r="IO78" s="50"/>
      <c r="IP78" s="50"/>
      <c r="IQ78" s="50"/>
      <c r="IR78" s="50"/>
      <c r="IS78" s="50"/>
      <c r="IT78" s="50"/>
      <c r="IU78" s="50"/>
      <c r="IV78" s="50"/>
      <c r="IW78" s="50"/>
      <c r="IX78" s="50"/>
      <c r="IY78" s="50"/>
      <c r="IZ78" s="50"/>
      <c r="JA78" s="50"/>
      <c r="JB78" s="50"/>
      <c r="JC78" s="50"/>
      <c r="JD78" s="50"/>
      <c r="JE78" s="50"/>
      <c r="JF78" s="50"/>
      <c r="JG78" s="50"/>
      <c r="JH78" s="50"/>
      <c r="JI78" s="50"/>
      <c r="JJ78" s="50"/>
      <c r="JK78" s="50"/>
      <c r="JL78" s="50"/>
      <c r="JM78" s="50"/>
      <c r="JN78" s="50"/>
      <c r="JO78" s="50"/>
      <c r="JP78" s="50"/>
      <c r="JQ78" s="50"/>
      <c r="JR78" s="50"/>
      <c r="JS78" s="50"/>
      <c r="JT78" s="50"/>
      <c r="JU78" s="50"/>
      <c r="JV78" s="50"/>
      <c r="JW78" s="50"/>
      <c r="JX78" s="50"/>
      <c r="JY78" s="50"/>
      <c r="JZ78" s="50"/>
      <c r="KA78" s="50"/>
      <c r="KB78" s="50"/>
      <c r="KC78" s="50"/>
      <c r="KD78" s="50"/>
      <c r="KE78" s="50"/>
      <c r="KF78" s="50"/>
      <c r="KG78" s="50"/>
      <c r="KH78" s="50"/>
      <c r="KI78" s="50"/>
      <c r="KJ78" s="50"/>
      <c r="KK78" s="50"/>
      <c r="KL78" s="50"/>
      <c r="KM78" s="50"/>
      <c r="KN78" s="50"/>
      <c r="KO78" s="50"/>
      <c r="KP78" s="50"/>
      <c r="KQ78" s="50"/>
      <c r="KR78" s="50"/>
      <c r="KS78" s="50"/>
      <c r="KT78" s="50"/>
      <c r="KU78" s="50"/>
      <c r="KV78" s="50"/>
      <c r="KW78" s="50"/>
      <c r="KX78" s="50"/>
      <c r="KY78" s="50"/>
      <c r="KZ78" s="50"/>
      <c r="LA78" s="50"/>
      <c r="LB78" s="50"/>
      <c r="LC78" s="50"/>
      <c r="LD78" s="50"/>
      <c r="LE78" s="50"/>
      <c r="LF78" s="50"/>
      <c r="LG78" s="50"/>
      <c r="LH78" s="50"/>
      <c r="LI78" s="50"/>
      <c r="LJ78" s="50"/>
      <c r="LK78" s="50"/>
      <c r="LL78" s="50"/>
      <c r="LM78" s="50"/>
      <c r="LN78" s="50"/>
      <c r="LO78" s="50"/>
      <c r="LP78" s="50"/>
      <c r="LQ78" s="50"/>
      <c r="LR78" s="50"/>
      <c r="LS78" s="50"/>
      <c r="LT78" s="50"/>
      <c r="LU78" s="50"/>
      <c r="LV78" s="50"/>
      <c r="LW78" s="50"/>
      <c r="LX78" s="50"/>
      <c r="LY78" s="50"/>
      <c r="LZ78" s="50"/>
      <c r="MA78" s="50"/>
      <c r="MB78" s="50"/>
      <c r="MC78" s="50"/>
      <c r="MD78" s="50"/>
      <c r="ME78" s="50"/>
      <c r="MF78" s="50"/>
      <c r="MG78" s="50"/>
      <c r="MH78" s="50"/>
      <c r="MI78" s="50"/>
      <c r="MJ78" s="50"/>
      <c r="MK78" s="50"/>
      <c r="ML78" s="50"/>
      <c r="MM78" s="50"/>
      <c r="MN78" s="50"/>
      <c r="MO78" s="50"/>
      <c r="MP78" s="50"/>
      <c r="MQ78" s="50"/>
      <c r="MR78" s="50"/>
      <c r="MS78" s="50"/>
      <c r="MT78" s="50"/>
      <c r="MU78" s="50"/>
      <c r="MV78" s="50"/>
      <c r="MW78" s="50"/>
      <c r="MX78" s="50"/>
      <c r="MY78" s="50"/>
      <c r="MZ78" s="50"/>
      <c r="NA78" s="50"/>
      <c r="NB78" s="50"/>
      <c r="NC78" s="50"/>
      <c r="ND78" s="50"/>
      <c r="NE78" s="50"/>
      <c r="NF78" s="50"/>
      <c r="NG78" s="50"/>
      <c r="NH78" s="50"/>
      <c r="NI78" s="50"/>
      <c r="NJ78" s="50"/>
      <c r="NK78" s="50"/>
      <c r="NL78" s="50"/>
      <c r="NM78" s="50"/>
      <c r="NN78" s="50"/>
      <c r="NO78" s="50"/>
      <c r="NP78" s="50"/>
      <c r="NQ78" s="50"/>
      <c r="NR78" s="50"/>
      <c r="NS78" s="50"/>
      <c r="NT78" s="50"/>
      <c r="NU78" s="50"/>
      <c r="NV78" s="50"/>
      <c r="NW78" s="50"/>
      <c r="NX78" s="50"/>
      <c r="NY78" s="50"/>
      <c r="NZ78" s="50"/>
      <c r="OA78" s="50"/>
      <c r="OB78" s="50"/>
      <c r="OC78" s="50"/>
    </row>
    <row r="79" spans="1:409" s="68" customFormat="1" x14ac:dyDescent="0.2">
      <c r="A79" s="8" t="s">
        <v>415</v>
      </c>
      <c r="B79" s="30" t="s">
        <v>671</v>
      </c>
      <c r="C79" s="57" t="s">
        <v>31</v>
      </c>
      <c r="D79" s="57"/>
      <c r="E79" s="13">
        <v>2</v>
      </c>
      <c r="F79" s="13">
        <v>0</v>
      </c>
      <c r="G79" s="13">
        <v>0</v>
      </c>
      <c r="H79" s="13">
        <v>0.04</v>
      </c>
      <c r="I79" s="13">
        <v>0.2</v>
      </c>
      <c r="J79" s="13">
        <v>0.4</v>
      </c>
      <c r="K79" s="13">
        <v>0.6</v>
      </c>
      <c r="L79" s="13">
        <v>0.6</v>
      </c>
      <c r="M79" s="14"/>
      <c r="N79" s="14">
        <v>741</v>
      </c>
      <c r="O79" s="14">
        <v>940</v>
      </c>
      <c r="P79" s="14">
        <v>1115</v>
      </c>
      <c r="Q79" s="14"/>
      <c r="R79" s="14">
        <v>1304</v>
      </c>
      <c r="S79" s="66"/>
      <c r="T79" s="66"/>
      <c r="U79" s="66"/>
      <c r="V79" s="66"/>
      <c r="W79" s="66"/>
      <c r="X79" s="66"/>
      <c r="Y79" s="66"/>
      <c r="Z79" s="70"/>
      <c r="AA79" s="70"/>
      <c r="AB79" s="50"/>
      <c r="AC79" s="34"/>
      <c r="AD79" s="34"/>
      <c r="AE79" s="34"/>
      <c r="AF79" s="34"/>
      <c r="AG79" s="34"/>
      <c r="AH79" s="34"/>
      <c r="AI79" s="34"/>
      <c r="AJ79" s="34"/>
      <c r="AK79" s="34"/>
      <c r="AL79" s="34"/>
      <c r="AM79" s="34"/>
      <c r="AN79" s="34"/>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c r="BN79" s="50"/>
      <c r="BO79" s="50"/>
      <c r="BP79" s="50"/>
      <c r="BQ79" s="50"/>
      <c r="BR79" s="50"/>
      <c r="BS79" s="50"/>
      <c r="BT79" s="50"/>
      <c r="BU79" s="50"/>
      <c r="BV79" s="50"/>
      <c r="BW79" s="50"/>
      <c r="BX79" s="50"/>
      <c r="BY79" s="50"/>
      <c r="BZ79" s="50"/>
      <c r="CA79" s="50"/>
      <c r="CB79" s="50"/>
      <c r="CC79" s="50"/>
      <c r="CD79" s="50"/>
      <c r="CE79" s="50"/>
      <c r="CF79" s="50"/>
      <c r="CG79" s="50"/>
      <c r="CH79" s="50"/>
      <c r="CI79" s="50"/>
      <c r="CJ79" s="50"/>
      <c r="CK79" s="50"/>
      <c r="CL79" s="50"/>
      <c r="CM79" s="50"/>
      <c r="CN79" s="50"/>
      <c r="CO79" s="50"/>
      <c r="CP79" s="50"/>
      <c r="CQ79" s="50"/>
      <c r="CR79" s="50"/>
      <c r="CS79" s="50"/>
      <c r="CT79" s="50"/>
      <c r="CU79" s="50"/>
      <c r="CV79" s="50"/>
      <c r="CW79" s="50"/>
      <c r="CX79" s="50"/>
      <c r="CY79" s="50"/>
      <c r="CZ79" s="50"/>
      <c r="DA79" s="50"/>
      <c r="DB79" s="50"/>
      <c r="DC79" s="50"/>
      <c r="DD79" s="50"/>
      <c r="DE79" s="50"/>
      <c r="DF79" s="50"/>
      <c r="DG79" s="50"/>
      <c r="DH79" s="50"/>
      <c r="DI79" s="50"/>
      <c r="DJ79" s="50"/>
      <c r="DK79" s="50"/>
      <c r="DL79" s="50"/>
      <c r="DM79" s="50"/>
      <c r="DN79" s="50"/>
      <c r="DO79" s="50"/>
      <c r="DP79" s="50"/>
      <c r="DQ79" s="50"/>
      <c r="DR79" s="50"/>
      <c r="DS79" s="50"/>
      <c r="DT79" s="50"/>
      <c r="DU79" s="50"/>
      <c r="DV79" s="50"/>
      <c r="DW79" s="50"/>
      <c r="DX79" s="50"/>
      <c r="DY79" s="50"/>
      <c r="DZ79" s="50"/>
      <c r="EA79" s="50"/>
      <c r="EB79" s="50"/>
      <c r="EC79" s="50"/>
      <c r="ED79" s="50"/>
      <c r="EE79" s="50"/>
      <c r="EF79" s="50"/>
      <c r="EG79" s="50"/>
      <c r="EH79" s="50"/>
      <c r="EI79" s="50"/>
      <c r="EJ79" s="50"/>
      <c r="EK79" s="50"/>
      <c r="EL79" s="50"/>
      <c r="EM79" s="50"/>
      <c r="EN79" s="50"/>
      <c r="EO79" s="50"/>
      <c r="EP79" s="50"/>
      <c r="EQ79" s="50"/>
      <c r="ER79" s="50"/>
      <c r="ES79" s="50"/>
      <c r="ET79" s="50"/>
      <c r="EU79" s="50"/>
      <c r="EV79" s="50"/>
      <c r="EW79" s="50"/>
      <c r="EX79" s="50"/>
      <c r="EY79" s="50"/>
      <c r="EZ79" s="50"/>
      <c r="FA79" s="50"/>
      <c r="FB79" s="50"/>
      <c r="FC79" s="50"/>
      <c r="FD79" s="50"/>
      <c r="FE79" s="50"/>
      <c r="FF79" s="50"/>
      <c r="FG79" s="50"/>
      <c r="FH79" s="50"/>
      <c r="FI79" s="50"/>
      <c r="FJ79" s="50"/>
      <c r="FK79" s="50"/>
      <c r="FL79" s="50"/>
      <c r="FM79" s="50"/>
      <c r="FN79" s="50"/>
      <c r="FO79" s="50"/>
      <c r="FP79" s="50"/>
      <c r="FQ79" s="50"/>
      <c r="FR79" s="50"/>
      <c r="FS79" s="50"/>
      <c r="FT79" s="50"/>
      <c r="FU79" s="50"/>
      <c r="FV79" s="50"/>
      <c r="FW79" s="50"/>
      <c r="FX79" s="50"/>
      <c r="FY79" s="50"/>
      <c r="FZ79" s="50"/>
      <c r="GA79" s="50"/>
      <c r="GB79" s="50"/>
      <c r="GC79" s="50"/>
      <c r="GD79" s="50"/>
      <c r="GE79" s="50"/>
      <c r="GF79" s="50"/>
      <c r="GG79" s="50"/>
      <c r="GH79" s="50"/>
      <c r="GI79" s="50"/>
      <c r="GJ79" s="50"/>
      <c r="GK79" s="50"/>
      <c r="GL79" s="50"/>
      <c r="GM79" s="50"/>
      <c r="GN79" s="50"/>
      <c r="GO79" s="50"/>
      <c r="GP79" s="50"/>
      <c r="GQ79" s="50"/>
      <c r="GR79" s="50"/>
      <c r="GS79" s="50"/>
      <c r="GT79" s="50"/>
      <c r="GU79" s="50"/>
      <c r="GV79" s="50"/>
      <c r="GW79" s="50"/>
      <c r="GX79" s="50"/>
      <c r="GY79" s="50"/>
      <c r="GZ79" s="50"/>
      <c r="HA79" s="50"/>
      <c r="HB79" s="50"/>
      <c r="HC79" s="50"/>
      <c r="HD79" s="50"/>
      <c r="HE79" s="50"/>
      <c r="HF79" s="50"/>
      <c r="HG79" s="50"/>
      <c r="HH79" s="50"/>
      <c r="HI79" s="50"/>
      <c r="HJ79" s="50"/>
      <c r="HK79" s="50"/>
      <c r="HL79" s="50"/>
      <c r="HM79" s="50"/>
      <c r="HN79" s="50"/>
      <c r="HO79" s="50"/>
      <c r="HP79" s="50"/>
      <c r="HQ79" s="50"/>
      <c r="HR79" s="50"/>
      <c r="HS79" s="50"/>
      <c r="HT79" s="50"/>
      <c r="HU79" s="50"/>
      <c r="HV79" s="50"/>
      <c r="HW79" s="50"/>
      <c r="HX79" s="50"/>
      <c r="HY79" s="50"/>
      <c r="HZ79" s="50"/>
      <c r="IA79" s="50"/>
      <c r="IB79" s="50"/>
      <c r="IC79" s="50"/>
      <c r="ID79" s="50"/>
      <c r="IE79" s="50"/>
      <c r="IF79" s="50"/>
      <c r="IG79" s="50"/>
      <c r="IH79" s="50"/>
      <c r="II79" s="50"/>
      <c r="IJ79" s="50"/>
      <c r="IK79" s="50"/>
      <c r="IL79" s="50"/>
      <c r="IM79" s="50"/>
      <c r="IN79" s="50"/>
      <c r="IO79" s="50"/>
      <c r="IP79" s="50"/>
      <c r="IQ79" s="50"/>
      <c r="IR79" s="50"/>
      <c r="IS79" s="50"/>
      <c r="IT79" s="50"/>
      <c r="IU79" s="50"/>
      <c r="IV79" s="50"/>
      <c r="IW79" s="50"/>
      <c r="IX79" s="50"/>
      <c r="IY79" s="50"/>
      <c r="IZ79" s="50"/>
      <c r="JA79" s="50"/>
      <c r="JB79" s="50"/>
      <c r="JC79" s="50"/>
      <c r="JD79" s="50"/>
      <c r="JE79" s="50"/>
      <c r="JF79" s="50"/>
      <c r="JG79" s="50"/>
      <c r="JH79" s="50"/>
      <c r="JI79" s="50"/>
      <c r="JJ79" s="50"/>
      <c r="JK79" s="50"/>
      <c r="JL79" s="50"/>
      <c r="JM79" s="50"/>
      <c r="JN79" s="50"/>
      <c r="JO79" s="50"/>
      <c r="JP79" s="50"/>
      <c r="JQ79" s="50"/>
      <c r="JR79" s="50"/>
      <c r="JS79" s="50"/>
      <c r="JT79" s="50"/>
      <c r="JU79" s="50"/>
      <c r="JV79" s="50"/>
      <c r="JW79" s="50"/>
      <c r="JX79" s="50"/>
      <c r="JY79" s="50"/>
      <c r="JZ79" s="50"/>
      <c r="KA79" s="50"/>
      <c r="KB79" s="50"/>
      <c r="KC79" s="50"/>
      <c r="KD79" s="50"/>
      <c r="KE79" s="50"/>
      <c r="KF79" s="50"/>
      <c r="KG79" s="50"/>
      <c r="KH79" s="50"/>
      <c r="KI79" s="50"/>
      <c r="KJ79" s="50"/>
      <c r="KK79" s="50"/>
      <c r="KL79" s="50"/>
      <c r="KM79" s="50"/>
      <c r="KN79" s="50"/>
      <c r="KO79" s="50"/>
      <c r="KP79" s="50"/>
      <c r="KQ79" s="50"/>
      <c r="KR79" s="50"/>
      <c r="KS79" s="50"/>
      <c r="KT79" s="50"/>
      <c r="KU79" s="50"/>
      <c r="KV79" s="50"/>
      <c r="KW79" s="50"/>
      <c r="KX79" s="50"/>
      <c r="KY79" s="50"/>
      <c r="KZ79" s="50"/>
      <c r="LA79" s="50"/>
      <c r="LB79" s="50"/>
      <c r="LC79" s="50"/>
      <c r="LD79" s="50"/>
      <c r="LE79" s="50"/>
      <c r="LF79" s="50"/>
      <c r="LG79" s="50"/>
      <c r="LH79" s="50"/>
      <c r="LI79" s="50"/>
      <c r="LJ79" s="50"/>
      <c r="LK79" s="50"/>
      <c r="LL79" s="50"/>
      <c r="LM79" s="50"/>
      <c r="LN79" s="50"/>
      <c r="LO79" s="50"/>
      <c r="LP79" s="50"/>
      <c r="LQ79" s="50"/>
      <c r="LR79" s="50"/>
      <c r="LS79" s="50"/>
      <c r="LT79" s="50"/>
      <c r="LU79" s="50"/>
      <c r="LV79" s="50"/>
      <c r="LW79" s="50"/>
      <c r="LX79" s="50"/>
      <c r="LY79" s="50"/>
      <c r="LZ79" s="50"/>
      <c r="MA79" s="50"/>
      <c r="MB79" s="50"/>
      <c r="MC79" s="50"/>
      <c r="MD79" s="50"/>
      <c r="ME79" s="50"/>
      <c r="MF79" s="50"/>
      <c r="MG79" s="50"/>
      <c r="MH79" s="50"/>
      <c r="MI79" s="50"/>
      <c r="MJ79" s="50"/>
      <c r="MK79" s="50"/>
      <c r="ML79" s="50"/>
      <c r="MM79" s="50"/>
      <c r="MN79" s="50"/>
      <c r="MO79" s="50"/>
      <c r="MP79" s="50"/>
      <c r="MQ79" s="50"/>
      <c r="MR79" s="50"/>
      <c r="MS79" s="50"/>
      <c r="MT79" s="50"/>
      <c r="MU79" s="50"/>
      <c r="MV79" s="50"/>
      <c r="MW79" s="50"/>
      <c r="MX79" s="50"/>
      <c r="MY79" s="50"/>
      <c r="MZ79" s="50"/>
      <c r="NA79" s="50"/>
      <c r="NB79" s="50"/>
      <c r="NC79" s="50"/>
      <c r="ND79" s="50"/>
      <c r="NE79" s="50"/>
      <c r="NF79" s="50"/>
      <c r="NG79" s="50"/>
      <c r="NH79" s="50"/>
      <c r="NI79" s="50"/>
      <c r="NJ79" s="50"/>
      <c r="NK79" s="50"/>
      <c r="NL79" s="50"/>
      <c r="NM79" s="50"/>
      <c r="NN79" s="50"/>
      <c r="NO79" s="50"/>
      <c r="NP79" s="50"/>
      <c r="NQ79" s="50"/>
      <c r="NR79" s="50"/>
      <c r="NS79" s="50"/>
      <c r="NT79" s="50"/>
      <c r="NU79" s="50"/>
      <c r="NV79" s="50"/>
      <c r="NW79" s="50"/>
      <c r="NX79" s="50"/>
      <c r="NY79" s="50"/>
      <c r="NZ79" s="50"/>
      <c r="OA79" s="50"/>
      <c r="OB79" s="50"/>
      <c r="OC79" s="50"/>
      <c r="OD79" s="58"/>
    </row>
    <row r="80" spans="1:409" s="58" customFormat="1" x14ac:dyDescent="0.2">
      <c r="A80" s="8" t="s">
        <v>416</v>
      </c>
      <c r="B80" s="30" t="s">
        <v>671</v>
      </c>
      <c r="C80" s="57" t="s">
        <v>31</v>
      </c>
      <c r="D80" s="57"/>
      <c r="E80" s="13">
        <v>1.9</v>
      </c>
      <c r="F80" s="13">
        <v>0</v>
      </c>
      <c r="G80" s="13">
        <v>0</v>
      </c>
      <c r="H80" s="13">
        <v>0</v>
      </c>
      <c r="I80" s="13">
        <v>3.7999999999999999E-2</v>
      </c>
      <c r="J80" s="13">
        <v>0.19</v>
      </c>
      <c r="K80" s="13">
        <v>0.76</v>
      </c>
      <c r="L80" s="13">
        <v>0.76</v>
      </c>
      <c r="M80" s="14"/>
      <c r="N80" s="14">
        <v>817</v>
      </c>
      <c r="O80" s="14">
        <v>963</v>
      </c>
      <c r="P80" s="14">
        <v>1184</v>
      </c>
      <c r="Q80" s="14"/>
      <c r="R80" s="14">
        <v>1308</v>
      </c>
      <c r="S80" s="66"/>
      <c r="T80" s="66"/>
      <c r="U80" s="66"/>
      <c r="V80" s="66"/>
      <c r="W80" s="66"/>
      <c r="X80" s="66"/>
      <c r="Y80" s="66"/>
      <c r="Z80" s="70"/>
      <c r="AA80" s="70"/>
      <c r="AB80" s="50"/>
      <c r="AC80" s="34"/>
      <c r="AD80" s="34"/>
      <c r="AE80" s="34"/>
      <c r="AF80" s="34"/>
      <c r="AG80" s="34"/>
      <c r="AH80" s="34"/>
      <c r="AI80" s="34"/>
      <c r="AJ80" s="34"/>
      <c r="AK80" s="34"/>
      <c r="AL80" s="34"/>
      <c r="AM80" s="34"/>
      <c r="AN80" s="34"/>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0"/>
      <c r="CT80" s="50"/>
      <c r="CU80" s="50"/>
      <c r="CV80" s="50"/>
      <c r="CW80" s="50"/>
      <c r="CX80" s="50"/>
      <c r="CY80" s="50"/>
      <c r="CZ80" s="50"/>
      <c r="DA80" s="50"/>
      <c r="DB80" s="50"/>
      <c r="DC80" s="50"/>
      <c r="DD80" s="50"/>
      <c r="DE80" s="50"/>
      <c r="DF80" s="50"/>
      <c r="DG80" s="50"/>
      <c r="DH80" s="50"/>
      <c r="DI80" s="50"/>
      <c r="DJ80" s="50"/>
      <c r="DK80" s="50"/>
      <c r="DL80" s="50"/>
      <c r="DM80" s="50"/>
      <c r="DN80" s="50"/>
      <c r="DO80" s="50"/>
      <c r="DP80" s="50"/>
      <c r="DQ80" s="50"/>
      <c r="DR80" s="50"/>
      <c r="DS80" s="50"/>
      <c r="DT80" s="50"/>
      <c r="DU80" s="50"/>
      <c r="DV80" s="50"/>
      <c r="DW80" s="50"/>
      <c r="DX80" s="50"/>
      <c r="DY80" s="50"/>
      <c r="DZ80" s="50"/>
      <c r="EA80" s="50"/>
      <c r="EB80" s="50"/>
      <c r="EC80" s="50"/>
      <c r="ED80" s="50"/>
      <c r="EE80" s="50"/>
      <c r="EF80" s="50"/>
      <c r="EG80" s="50"/>
      <c r="EH80" s="50"/>
      <c r="EI80" s="50"/>
      <c r="EJ80" s="50"/>
      <c r="EK80" s="50"/>
      <c r="EL80" s="50"/>
      <c r="EM80" s="50"/>
      <c r="EN80" s="50"/>
      <c r="EO80" s="50"/>
      <c r="EP80" s="50"/>
      <c r="EQ80" s="50"/>
      <c r="ER80" s="50"/>
      <c r="ES80" s="50"/>
      <c r="ET80" s="50"/>
      <c r="EU80" s="50"/>
      <c r="EV80" s="50"/>
      <c r="EW80" s="50"/>
      <c r="EX80" s="50"/>
      <c r="EY80" s="50"/>
      <c r="EZ80" s="50"/>
      <c r="FA80" s="50"/>
      <c r="FB80" s="50"/>
      <c r="FC80" s="50"/>
      <c r="FD80" s="50"/>
      <c r="FE80" s="50"/>
      <c r="FF80" s="50"/>
      <c r="FG80" s="50"/>
      <c r="FH80" s="50"/>
      <c r="FI80" s="50"/>
      <c r="FJ80" s="50"/>
      <c r="FK80" s="50"/>
      <c r="FL80" s="50"/>
      <c r="FM80" s="50"/>
      <c r="FN80" s="50"/>
      <c r="FO80" s="50"/>
      <c r="FP80" s="50"/>
      <c r="FQ80" s="50"/>
      <c r="FR80" s="50"/>
      <c r="FS80" s="50"/>
      <c r="FT80" s="50"/>
      <c r="FU80" s="50"/>
      <c r="FV80" s="50"/>
      <c r="FW80" s="50"/>
      <c r="FX80" s="50"/>
      <c r="FY80" s="50"/>
      <c r="FZ80" s="50"/>
      <c r="GA80" s="50"/>
      <c r="GB80" s="50"/>
      <c r="GC80" s="50"/>
      <c r="GD80" s="50"/>
      <c r="GE80" s="50"/>
      <c r="GF80" s="50"/>
      <c r="GG80" s="50"/>
      <c r="GH80" s="50"/>
      <c r="GI80" s="50"/>
      <c r="GJ80" s="50"/>
      <c r="GK80" s="50"/>
      <c r="GL80" s="50"/>
      <c r="GM80" s="50"/>
      <c r="GN80" s="50"/>
      <c r="GO80" s="50"/>
      <c r="GP80" s="50"/>
      <c r="GQ80" s="50"/>
      <c r="GR80" s="50"/>
      <c r="GS80" s="50"/>
      <c r="GT80" s="50"/>
      <c r="GU80" s="50"/>
      <c r="GV80" s="50"/>
      <c r="GW80" s="50"/>
      <c r="GX80" s="50"/>
      <c r="GY80" s="50"/>
      <c r="GZ80" s="50"/>
      <c r="HA80" s="50"/>
      <c r="HB80" s="50"/>
      <c r="HC80" s="50"/>
      <c r="HD80" s="50"/>
      <c r="HE80" s="50"/>
      <c r="HF80" s="50"/>
      <c r="HG80" s="50"/>
      <c r="HH80" s="50"/>
      <c r="HI80" s="50"/>
      <c r="HJ80" s="50"/>
      <c r="HK80" s="50"/>
      <c r="HL80" s="50"/>
      <c r="HM80" s="50"/>
      <c r="HN80" s="50"/>
      <c r="HO80" s="50"/>
      <c r="HP80" s="50"/>
      <c r="HQ80" s="50"/>
      <c r="HR80" s="50"/>
      <c r="HS80" s="50"/>
      <c r="HT80" s="50"/>
      <c r="HU80" s="50"/>
      <c r="HV80" s="50"/>
      <c r="HW80" s="50"/>
      <c r="HX80" s="50"/>
      <c r="HY80" s="50"/>
      <c r="HZ80" s="50"/>
      <c r="IA80" s="50"/>
      <c r="IB80" s="50"/>
      <c r="IC80" s="50"/>
      <c r="ID80" s="50"/>
      <c r="IE80" s="50"/>
      <c r="IF80" s="50"/>
      <c r="IG80" s="50"/>
      <c r="IH80" s="50"/>
      <c r="II80" s="50"/>
      <c r="IJ80" s="50"/>
      <c r="IK80" s="50"/>
      <c r="IL80" s="50"/>
      <c r="IM80" s="50"/>
      <c r="IN80" s="50"/>
      <c r="IO80" s="50"/>
      <c r="IP80" s="50"/>
      <c r="IQ80" s="50"/>
      <c r="IR80" s="50"/>
      <c r="IS80" s="50"/>
      <c r="IT80" s="50"/>
      <c r="IU80" s="50"/>
      <c r="IV80" s="50"/>
      <c r="IW80" s="50"/>
      <c r="IX80" s="50"/>
      <c r="IY80" s="50"/>
      <c r="IZ80" s="50"/>
      <c r="JA80" s="50"/>
      <c r="JB80" s="50"/>
      <c r="JC80" s="50"/>
      <c r="JD80" s="50"/>
      <c r="JE80" s="50"/>
      <c r="JF80" s="50"/>
      <c r="JG80" s="50"/>
      <c r="JH80" s="50"/>
      <c r="JI80" s="50"/>
      <c r="JJ80" s="50"/>
      <c r="JK80" s="50"/>
      <c r="JL80" s="50"/>
      <c r="JM80" s="50"/>
      <c r="JN80" s="50"/>
      <c r="JO80" s="50"/>
      <c r="JP80" s="50"/>
      <c r="JQ80" s="50"/>
      <c r="JR80" s="50"/>
      <c r="JS80" s="50"/>
      <c r="JT80" s="50"/>
      <c r="JU80" s="50"/>
      <c r="JV80" s="50"/>
      <c r="JW80" s="50"/>
      <c r="JX80" s="50"/>
      <c r="JY80" s="50"/>
      <c r="JZ80" s="50"/>
      <c r="KA80" s="50"/>
      <c r="KB80" s="50"/>
      <c r="KC80" s="50"/>
      <c r="KD80" s="50"/>
      <c r="KE80" s="50"/>
      <c r="KF80" s="50"/>
      <c r="KG80" s="50"/>
      <c r="KH80" s="50"/>
      <c r="KI80" s="50"/>
      <c r="KJ80" s="50"/>
      <c r="KK80" s="50"/>
      <c r="KL80" s="50"/>
      <c r="KM80" s="50"/>
      <c r="KN80" s="50"/>
      <c r="KO80" s="50"/>
      <c r="KP80" s="50"/>
      <c r="KQ80" s="50"/>
      <c r="KR80" s="50"/>
      <c r="KS80" s="50"/>
      <c r="KT80" s="50"/>
      <c r="KU80" s="50"/>
      <c r="KV80" s="50"/>
      <c r="KW80" s="50"/>
      <c r="KX80" s="50"/>
      <c r="KY80" s="50"/>
      <c r="KZ80" s="50"/>
      <c r="LA80" s="50"/>
      <c r="LB80" s="50"/>
      <c r="LC80" s="50"/>
      <c r="LD80" s="50"/>
      <c r="LE80" s="50"/>
      <c r="LF80" s="50"/>
      <c r="LG80" s="50"/>
      <c r="LH80" s="50"/>
      <c r="LI80" s="50"/>
      <c r="LJ80" s="50"/>
      <c r="LK80" s="50"/>
      <c r="LL80" s="50"/>
      <c r="LM80" s="50"/>
      <c r="LN80" s="50"/>
      <c r="LO80" s="50"/>
      <c r="LP80" s="50"/>
      <c r="LQ80" s="50"/>
      <c r="LR80" s="50"/>
      <c r="LS80" s="50"/>
      <c r="LT80" s="50"/>
      <c r="LU80" s="50"/>
      <c r="LV80" s="50"/>
      <c r="LW80" s="50"/>
      <c r="LX80" s="50"/>
      <c r="LY80" s="50"/>
      <c r="LZ80" s="50"/>
      <c r="MA80" s="50"/>
      <c r="MB80" s="50"/>
      <c r="MC80" s="50"/>
      <c r="MD80" s="50"/>
      <c r="ME80" s="50"/>
      <c r="MF80" s="50"/>
      <c r="MG80" s="50"/>
      <c r="MH80" s="50"/>
      <c r="MI80" s="50"/>
      <c r="MJ80" s="50"/>
      <c r="MK80" s="50"/>
      <c r="ML80" s="50"/>
      <c r="MM80" s="50"/>
      <c r="MN80" s="50"/>
      <c r="MO80" s="50"/>
      <c r="MP80" s="50"/>
      <c r="MQ80" s="50"/>
      <c r="MR80" s="50"/>
      <c r="MS80" s="50"/>
      <c r="MT80" s="50"/>
      <c r="MU80" s="50"/>
      <c r="MV80" s="50"/>
      <c r="MW80" s="50"/>
      <c r="MX80" s="50"/>
      <c r="MY80" s="50"/>
      <c r="MZ80" s="50"/>
      <c r="NA80" s="50"/>
      <c r="NB80" s="50"/>
      <c r="NC80" s="50"/>
      <c r="ND80" s="50"/>
      <c r="NE80" s="50"/>
      <c r="NF80" s="50"/>
      <c r="NG80" s="50"/>
      <c r="NH80" s="50"/>
      <c r="NI80" s="50"/>
      <c r="NJ80" s="50"/>
      <c r="NK80" s="50"/>
      <c r="NL80" s="50"/>
      <c r="NM80" s="50"/>
      <c r="NN80" s="50"/>
      <c r="NO80" s="50"/>
      <c r="NP80" s="50"/>
      <c r="NQ80" s="50"/>
      <c r="NR80" s="50"/>
      <c r="NS80" s="50"/>
      <c r="NT80" s="50"/>
      <c r="NU80" s="50"/>
      <c r="NV80" s="50"/>
      <c r="NW80" s="50"/>
      <c r="NX80" s="50"/>
      <c r="NY80" s="50"/>
      <c r="NZ80" s="50"/>
      <c r="OA80" s="50"/>
      <c r="OB80" s="50"/>
      <c r="OC80" s="50"/>
      <c r="OE80" s="68"/>
      <c r="OF80" s="68"/>
      <c r="OG80" s="68"/>
      <c r="OH80" s="68"/>
      <c r="OI80" s="68"/>
      <c r="OJ80" s="68"/>
      <c r="OK80" s="68"/>
    </row>
    <row r="81" spans="1:409" s="58" customFormat="1" x14ac:dyDescent="0.2">
      <c r="A81" s="8" t="s">
        <v>561</v>
      </c>
      <c r="B81" s="30" t="s">
        <v>672</v>
      </c>
      <c r="C81" s="57" t="s">
        <v>30</v>
      </c>
      <c r="D81" s="57"/>
      <c r="E81" s="11"/>
      <c r="F81" s="11"/>
      <c r="G81" s="11"/>
      <c r="H81" s="11"/>
      <c r="I81" s="11"/>
      <c r="J81" s="11"/>
      <c r="K81" s="11"/>
      <c r="L81" s="11"/>
      <c r="M81" s="14"/>
      <c r="N81" s="14"/>
      <c r="O81" s="14"/>
      <c r="P81" s="14"/>
      <c r="Q81" s="14"/>
      <c r="R81" s="14"/>
      <c r="S81" s="66"/>
      <c r="T81" s="66"/>
      <c r="U81" s="66"/>
      <c r="V81" s="66"/>
      <c r="W81" s="66"/>
      <c r="X81" s="66"/>
      <c r="Y81" s="66"/>
      <c r="Z81" s="70"/>
      <c r="AA81" s="70"/>
      <c r="AB81" s="50"/>
      <c r="AC81" s="35"/>
      <c r="AD81" s="35"/>
      <c r="AE81" s="35"/>
      <c r="AF81" s="35"/>
      <c r="AG81" s="35"/>
      <c r="AH81" s="35"/>
      <c r="AI81" s="35"/>
      <c r="AJ81" s="35"/>
      <c r="AK81" s="35"/>
      <c r="AL81" s="35"/>
      <c r="AM81" s="35"/>
      <c r="AN81" s="35"/>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c r="BU81" s="50"/>
      <c r="BV81" s="50"/>
      <c r="BW81" s="50"/>
      <c r="BX81" s="50"/>
      <c r="BY81" s="50"/>
      <c r="BZ81" s="50"/>
      <c r="CA81" s="50"/>
      <c r="CB81" s="50"/>
      <c r="CC81" s="50"/>
      <c r="CD81" s="50"/>
      <c r="CE81" s="50"/>
      <c r="CF81" s="50"/>
      <c r="CG81" s="50"/>
      <c r="CH81" s="50"/>
      <c r="CI81" s="50"/>
      <c r="CJ81" s="50"/>
      <c r="CK81" s="50"/>
      <c r="CL81" s="50"/>
      <c r="CM81" s="50"/>
      <c r="CN81" s="50"/>
      <c r="CO81" s="50"/>
      <c r="CP81" s="50"/>
      <c r="CQ81" s="50"/>
      <c r="CR81" s="50"/>
      <c r="CS81" s="50"/>
      <c r="CT81" s="50"/>
      <c r="CU81" s="50"/>
      <c r="CV81" s="50"/>
      <c r="CW81" s="50"/>
      <c r="CX81" s="50"/>
      <c r="CY81" s="50"/>
      <c r="CZ81" s="50"/>
      <c r="DA81" s="50"/>
      <c r="DB81" s="50"/>
      <c r="DC81" s="50"/>
      <c r="DD81" s="50"/>
      <c r="DE81" s="50"/>
      <c r="DF81" s="50"/>
      <c r="DG81" s="50"/>
      <c r="DH81" s="50"/>
      <c r="DI81" s="50"/>
      <c r="DJ81" s="50"/>
      <c r="DK81" s="50"/>
      <c r="DL81" s="50"/>
      <c r="DM81" s="50"/>
      <c r="DN81" s="50"/>
      <c r="DO81" s="50"/>
      <c r="DP81" s="50"/>
      <c r="DQ81" s="50"/>
      <c r="DR81" s="50"/>
      <c r="DS81" s="50"/>
      <c r="DT81" s="50"/>
      <c r="DU81" s="50"/>
      <c r="DV81" s="50"/>
      <c r="DW81" s="50"/>
      <c r="DX81" s="50"/>
      <c r="DY81" s="50"/>
      <c r="DZ81" s="50"/>
      <c r="EA81" s="50"/>
      <c r="EB81" s="50"/>
      <c r="EC81" s="50"/>
      <c r="ED81" s="50"/>
      <c r="EE81" s="50"/>
      <c r="EF81" s="50"/>
      <c r="EG81" s="50"/>
      <c r="EH81" s="50"/>
      <c r="EI81" s="50"/>
      <c r="EJ81" s="50"/>
      <c r="EK81" s="50"/>
      <c r="EL81" s="50"/>
      <c r="EM81" s="50"/>
      <c r="EN81" s="50"/>
      <c r="EO81" s="50"/>
      <c r="EP81" s="50"/>
      <c r="EQ81" s="50"/>
      <c r="ER81" s="50"/>
      <c r="ES81" s="50"/>
      <c r="ET81" s="50"/>
      <c r="EU81" s="50"/>
      <c r="EV81" s="50"/>
      <c r="EW81" s="50"/>
      <c r="EX81" s="50"/>
      <c r="EY81" s="50"/>
      <c r="EZ81" s="50"/>
      <c r="FA81" s="50"/>
      <c r="FB81" s="50"/>
      <c r="FC81" s="50"/>
      <c r="FD81" s="50"/>
      <c r="FE81" s="50"/>
      <c r="FF81" s="50"/>
      <c r="FG81" s="50"/>
      <c r="FH81" s="50"/>
      <c r="FI81" s="50"/>
      <c r="FJ81" s="50"/>
      <c r="FK81" s="50"/>
      <c r="FL81" s="50"/>
      <c r="FM81" s="50"/>
      <c r="FN81" s="50"/>
      <c r="FO81" s="50"/>
      <c r="FP81" s="50"/>
      <c r="FQ81" s="50"/>
      <c r="FR81" s="50"/>
      <c r="FS81" s="50"/>
      <c r="FT81" s="50"/>
      <c r="FU81" s="50"/>
      <c r="FV81" s="50"/>
      <c r="FW81" s="50"/>
      <c r="FX81" s="50"/>
      <c r="FY81" s="50"/>
      <c r="FZ81" s="50"/>
      <c r="GA81" s="50"/>
      <c r="GB81" s="50"/>
      <c r="GC81" s="50"/>
      <c r="GD81" s="50"/>
      <c r="GE81" s="50"/>
      <c r="GF81" s="50"/>
      <c r="GG81" s="50"/>
      <c r="GH81" s="50"/>
      <c r="GI81" s="50"/>
      <c r="GJ81" s="50"/>
      <c r="GK81" s="50"/>
      <c r="GL81" s="50"/>
      <c r="GM81" s="50"/>
      <c r="GN81" s="50"/>
      <c r="GO81" s="50"/>
      <c r="GP81" s="50"/>
      <c r="GQ81" s="50"/>
      <c r="GR81" s="50"/>
      <c r="GS81" s="50"/>
      <c r="GT81" s="50"/>
      <c r="GU81" s="50"/>
      <c r="GV81" s="50"/>
      <c r="GW81" s="50"/>
      <c r="GX81" s="50"/>
      <c r="GY81" s="50"/>
      <c r="GZ81" s="50"/>
      <c r="HA81" s="50"/>
      <c r="HB81" s="50"/>
      <c r="HC81" s="50"/>
      <c r="HD81" s="50"/>
      <c r="HE81" s="50"/>
      <c r="HF81" s="50"/>
      <c r="HG81" s="50"/>
      <c r="HH81" s="50"/>
      <c r="HI81" s="50"/>
      <c r="HJ81" s="50"/>
      <c r="HK81" s="50"/>
      <c r="HL81" s="50"/>
      <c r="HM81" s="50"/>
      <c r="HN81" s="50"/>
      <c r="HO81" s="50"/>
      <c r="HP81" s="50"/>
      <c r="HQ81" s="50"/>
      <c r="HR81" s="50"/>
      <c r="HS81" s="50"/>
      <c r="HT81" s="50"/>
      <c r="HU81" s="50"/>
      <c r="HV81" s="50"/>
      <c r="HW81" s="50"/>
      <c r="HX81" s="50"/>
      <c r="HY81" s="50"/>
      <c r="HZ81" s="50"/>
      <c r="IA81" s="50"/>
      <c r="IB81" s="50"/>
      <c r="IC81" s="50"/>
      <c r="ID81" s="50"/>
      <c r="IE81" s="50"/>
      <c r="IF81" s="50"/>
      <c r="IG81" s="50"/>
      <c r="IH81" s="50"/>
      <c r="II81" s="50"/>
      <c r="IJ81" s="50"/>
      <c r="IK81" s="50"/>
      <c r="IL81" s="50"/>
      <c r="IM81" s="50"/>
      <c r="IN81" s="50"/>
      <c r="IO81" s="50"/>
      <c r="IP81" s="50"/>
      <c r="IQ81" s="50"/>
      <c r="IR81" s="50"/>
      <c r="IS81" s="50"/>
      <c r="IT81" s="50"/>
      <c r="IU81" s="50"/>
      <c r="IV81" s="50"/>
      <c r="IW81" s="50"/>
      <c r="IX81" s="50"/>
      <c r="IY81" s="50"/>
      <c r="IZ81" s="50"/>
      <c r="JA81" s="50"/>
      <c r="JB81" s="50"/>
      <c r="JC81" s="50"/>
      <c r="JD81" s="50"/>
      <c r="JE81" s="50"/>
      <c r="JF81" s="50"/>
      <c r="JG81" s="50"/>
      <c r="JH81" s="50"/>
      <c r="JI81" s="50"/>
      <c r="JJ81" s="50"/>
      <c r="JK81" s="50"/>
      <c r="JL81" s="50"/>
      <c r="JM81" s="50"/>
      <c r="JN81" s="50"/>
      <c r="JO81" s="50"/>
      <c r="JP81" s="50"/>
      <c r="JQ81" s="50"/>
      <c r="JR81" s="50"/>
      <c r="JS81" s="50"/>
      <c r="JT81" s="50"/>
      <c r="JU81" s="50"/>
      <c r="JV81" s="50"/>
      <c r="JW81" s="50"/>
      <c r="JX81" s="50"/>
      <c r="JY81" s="50"/>
      <c r="JZ81" s="50"/>
      <c r="KA81" s="50"/>
      <c r="KB81" s="50"/>
      <c r="KC81" s="50"/>
      <c r="KD81" s="50"/>
      <c r="KE81" s="50"/>
      <c r="KF81" s="50"/>
      <c r="KG81" s="50"/>
      <c r="KH81" s="50"/>
      <c r="KI81" s="50"/>
      <c r="KJ81" s="50"/>
      <c r="KK81" s="50"/>
      <c r="KL81" s="50"/>
      <c r="KM81" s="50"/>
      <c r="KN81" s="50"/>
      <c r="KO81" s="50"/>
      <c r="KP81" s="50"/>
      <c r="KQ81" s="50"/>
      <c r="KR81" s="50"/>
      <c r="KS81" s="50"/>
      <c r="KT81" s="50"/>
      <c r="KU81" s="50"/>
      <c r="KV81" s="50"/>
      <c r="KW81" s="50"/>
      <c r="KX81" s="50"/>
      <c r="KY81" s="50"/>
      <c r="KZ81" s="50"/>
      <c r="LA81" s="50"/>
      <c r="LB81" s="50"/>
      <c r="LC81" s="50"/>
      <c r="LD81" s="50"/>
      <c r="LE81" s="50"/>
      <c r="LF81" s="50"/>
      <c r="LG81" s="50"/>
      <c r="LH81" s="50"/>
      <c r="LI81" s="50"/>
      <c r="LJ81" s="50"/>
      <c r="LK81" s="50"/>
      <c r="LL81" s="50"/>
      <c r="LM81" s="50"/>
      <c r="LN81" s="50"/>
      <c r="LO81" s="50"/>
      <c r="LP81" s="50"/>
      <c r="LQ81" s="50"/>
      <c r="LR81" s="50"/>
      <c r="LS81" s="50"/>
      <c r="LT81" s="50"/>
      <c r="LU81" s="50"/>
      <c r="LV81" s="50"/>
      <c r="LW81" s="50"/>
      <c r="LX81" s="50"/>
      <c r="LY81" s="50"/>
      <c r="LZ81" s="50"/>
      <c r="MA81" s="50"/>
      <c r="MB81" s="50"/>
      <c r="MC81" s="50"/>
      <c r="MD81" s="50"/>
      <c r="ME81" s="50"/>
      <c r="MF81" s="50"/>
      <c r="MG81" s="50"/>
      <c r="MH81" s="50"/>
      <c r="MI81" s="50"/>
      <c r="MJ81" s="50"/>
      <c r="MK81" s="50"/>
      <c r="ML81" s="50"/>
      <c r="MM81" s="50"/>
      <c r="MN81" s="50"/>
      <c r="MO81" s="50"/>
      <c r="MP81" s="50"/>
      <c r="MQ81" s="50"/>
      <c r="MR81" s="50"/>
      <c r="MS81" s="50"/>
      <c r="MT81" s="50"/>
      <c r="MU81" s="50"/>
      <c r="MV81" s="50"/>
      <c r="MW81" s="50"/>
      <c r="MX81" s="50"/>
      <c r="MY81" s="50"/>
      <c r="MZ81" s="50"/>
      <c r="NA81" s="50"/>
      <c r="NB81" s="50"/>
      <c r="NC81" s="50"/>
      <c r="ND81" s="50"/>
      <c r="NE81" s="50"/>
      <c r="NF81" s="50"/>
      <c r="NG81" s="50"/>
      <c r="NH81" s="50"/>
      <c r="NI81" s="50"/>
      <c r="NJ81" s="50"/>
      <c r="NK81" s="50"/>
      <c r="NL81" s="50"/>
      <c r="NM81" s="50"/>
      <c r="NN81" s="50"/>
      <c r="NO81" s="50"/>
      <c r="NP81" s="50"/>
      <c r="NQ81" s="50"/>
      <c r="NR81" s="50"/>
      <c r="NS81" s="50"/>
      <c r="NT81" s="50"/>
      <c r="NU81" s="50"/>
      <c r="NV81" s="50"/>
      <c r="NW81" s="50"/>
      <c r="NX81" s="50"/>
      <c r="NY81" s="50"/>
      <c r="NZ81" s="50"/>
      <c r="OA81" s="50"/>
      <c r="OB81" s="50"/>
      <c r="OC81" s="50"/>
      <c r="OD81" s="68"/>
      <c r="OE81" s="68"/>
      <c r="OF81" s="68"/>
      <c r="OG81" s="68"/>
      <c r="OH81" s="68"/>
      <c r="OI81" s="68"/>
      <c r="OJ81" s="68"/>
      <c r="OK81" s="68"/>
      <c r="OL81" s="68"/>
      <c r="OM81" s="68"/>
      <c r="ON81" s="68"/>
      <c r="OO81" s="68"/>
      <c r="OP81" s="68"/>
      <c r="OQ81" s="68"/>
      <c r="OR81" s="68"/>
      <c r="OS81" s="68"/>
    </row>
    <row r="83" spans="1:409" x14ac:dyDescent="0.2">
      <c r="A83" s="125" t="s">
        <v>755</v>
      </c>
    </row>
    <row r="84" spans="1:409" ht="14.25" x14ac:dyDescent="0.2">
      <c r="A84" s="131" t="s">
        <v>599</v>
      </c>
    </row>
    <row r="85" spans="1:409" ht="14.25" x14ac:dyDescent="0.2">
      <c r="A85" s="131" t="s">
        <v>601</v>
      </c>
    </row>
  </sheetData>
  <sortState ref="A2:OR125">
    <sortCondition ref="B2:B125"/>
  </sortState>
  <mergeCells count="3">
    <mergeCell ref="A1:C1"/>
    <mergeCell ref="E1:L1"/>
    <mergeCell ref="N1:R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workbookViewId="0">
      <selection sqref="A1:C1"/>
    </sheetView>
  </sheetViews>
  <sheetFormatPr defaultRowHeight="12.75" x14ac:dyDescent="0.2"/>
  <cols>
    <col min="1" max="1" width="13.28515625" customWidth="1"/>
    <col min="2" max="2" width="13.7109375" customWidth="1"/>
    <col min="3" max="3" width="48.28515625" customWidth="1"/>
    <col min="4" max="4" width="3.28515625" customWidth="1"/>
    <col min="5" max="5" width="7.28515625" bestFit="1" customWidth="1"/>
    <col min="6" max="6" width="7.7109375" customWidth="1"/>
    <col min="7" max="7" width="6.7109375" customWidth="1"/>
    <col min="8" max="8" width="7.42578125" customWidth="1"/>
    <col min="9" max="9" width="7.7109375" customWidth="1"/>
    <col min="10" max="10" width="7.140625" customWidth="1"/>
    <col min="11" max="11" width="6.7109375" customWidth="1"/>
    <col min="12" max="12" width="7.85546875" customWidth="1"/>
    <col min="13" max="13" width="2.5703125" customWidth="1"/>
    <col min="14" max="14" width="8.7109375" bestFit="1" customWidth="1"/>
    <col min="15" max="17" width="5.7109375" bestFit="1" customWidth="1"/>
    <col min="18" max="18" width="7.28515625" bestFit="1" customWidth="1"/>
    <col min="19" max="19" width="2" customWidth="1"/>
    <col min="20" max="20" width="7.5703125" customWidth="1"/>
    <col min="21" max="21" width="6.7109375" customWidth="1"/>
  </cols>
  <sheetData>
    <row r="1" spans="1:21" x14ac:dyDescent="0.2">
      <c r="A1" s="170" t="s">
        <v>119</v>
      </c>
      <c r="B1" s="170"/>
      <c r="C1" s="170"/>
      <c r="E1" s="167" t="s">
        <v>595</v>
      </c>
      <c r="F1" s="167"/>
      <c r="G1" s="167"/>
      <c r="H1" s="167"/>
      <c r="I1" s="167"/>
      <c r="J1" s="167"/>
      <c r="K1" s="167"/>
      <c r="L1" s="167"/>
      <c r="N1" s="158" t="s">
        <v>724</v>
      </c>
      <c r="O1" s="168"/>
      <c r="P1" s="168"/>
      <c r="Q1" s="168"/>
      <c r="R1" s="168"/>
    </row>
    <row r="2" spans="1:21" ht="51" x14ac:dyDescent="0.2">
      <c r="A2" s="3" t="s">
        <v>725</v>
      </c>
      <c r="B2" s="36" t="s">
        <v>525</v>
      </c>
      <c r="C2" s="43" t="s">
        <v>0</v>
      </c>
      <c r="D2" s="43"/>
      <c r="E2" s="1" t="s">
        <v>488</v>
      </c>
      <c r="F2" s="28" t="s">
        <v>587</v>
      </c>
      <c r="G2" s="28" t="s">
        <v>588</v>
      </c>
      <c r="H2" s="28" t="s">
        <v>589</v>
      </c>
      <c r="I2" s="28" t="s">
        <v>590</v>
      </c>
      <c r="J2" s="28" t="s">
        <v>591</v>
      </c>
      <c r="K2" s="28" t="s">
        <v>592</v>
      </c>
      <c r="L2" s="28" t="s">
        <v>593</v>
      </c>
      <c r="M2" s="1"/>
      <c r="N2" s="12" t="s">
        <v>257</v>
      </c>
      <c r="O2" s="12" t="s">
        <v>258</v>
      </c>
      <c r="P2" s="12" t="s">
        <v>259</v>
      </c>
      <c r="Q2" s="12" t="s">
        <v>260</v>
      </c>
      <c r="R2" s="12" t="s">
        <v>261</v>
      </c>
      <c r="S2" s="28"/>
      <c r="T2" s="12" t="s">
        <v>241</v>
      </c>
      <c r="U2" s="12" t="s">
        <v>731</v>
      </c>
    </row>
    <row r="3" spans="1:21" x14ac:dyDescent="0.2">
      <c r="A3" s="8" t="s">
        <v>468</v>
      </c>
      <c r="B3" s="30" t="s">
        <v>673</v>
      </c>
      <c r="C3" s="57" t="s">
        <v>107</v>
      </c>
      <c r="D3" s="57"/>
      <c r="E3" s="11">
        <v>0</v>
      </c>
      <c r="F3" s="11">
        <v>0</v>
      </c>
      <c r="G3" s="11">
        <v>0</v>
      </c>
      <c r="H3" s="11">
        <v>0</v>
      </c>
      <c r="I3" s="11">
        <v>0</v>
      </c>
      <c r="J3" s="11">
        <v>0</v>
      </c>
      <c r="K3" s="11">
        <v>0</v>
      </c>
      <c r="L3" s="11">
        <v>0</v>
      </c>
      <c r="M3" s="14"/>
      <c r="N3" s="14">
        <v>833</v>
      </c>
      <c r="O3" s="14">
        <v>942</v>
      </c>
      <c r="P3" s="14">
        <v>1083</v>
      </c>
      <c r="Q3" s="14">
        <v>1271</v>
      </c>
      <c r="R3" s="14">
        <v>1324</v>
      </c>
      <c r="S3" s="14"/>
      <c r="T3" s="134"/>
      <c r="U3" s="134"/>
    </row>
    <row r="4" spans="1:21" ht="15" customHeight="1" x14ac:dyDescent="0.2">
      <c r="A4" s="8" t="s">
        <v>548</v>
      </c>
      <c r="B4" s="30" t="s">
        <v>674</v>
      </c>
      <c r="C4" s="57" t="s">
        <v>106</v>
      </c>
      <c r="D4" s="57"/>
      <c r="E4" s="11"/>
      <c r="F4" s="11"/>
      <c r="G4" s="11"/>
      <c r="H4" s="11"/>
      <c r="I4" s="11"/>
      <c r="J4" s="11"/>
      <c r="K4" s="11"/>
      <c r="L4" s="11"/>
      <c r="M4" s="14"/>
      <c r="N4" s="14"/>
      <c r="O4" s="14"/>
      <c r="P4" s="14"/>
      <c r="Q4" s="14"/>
      <c r="R4" s="14"/>
      <c r="S4" s="14"/>
      <c r="T4" s="134"/>
      <c r="U4" s="134"/>
    </row>
    <row r="5" spans="1:21" x14ac:dyDescent="0.2">
      <c r="A5" s="8" t="s">
        <v>548</v>
      </c>
      <c r="B5" s="30" t="s">
        <v>675</v>
      </c>
      <c r="C5" s="57" t="s">
        <v>105</v>
      </c>
      <c r="D5" s="57"/>
      <c r="E5" s="11"/>
      <c r="F5" s="11"/>
      <c r="G5" s="11"/>
      <c r="H5" s="11"/>
      <c r="I5" s="11"/>
      <c r="J5" s="11"/>
      <c r="K5" s="11"/>
      <c r="L5" s="11"/>
      <c r="M5" s="14"/>
      <c r="N5" s="14"/>
      <c r="O5" s="14"/>
      <c r="P5" s="14"/>
      <c r="Q5" s="14"/>
      <c r="R5" s="14"/>
      <c r="S5" s="14"/>
      <c r="T5" s="134"/>
      <c r="U5" s="134"/>
    </row>
    <row r="6" spans="1:21" x14ac:dyDescent="0.2">
      <c r="A6" s="8" t="s">
        <v>469</v>
      </c>
      <c r="B6" s="30" t="s">
        <v>676</v>
      </c>
      <c r="C6" s="57" t="s">
        <v>104</v>
      </c>
      <c r="D6" s="57"/>
      <c r="E6" s="11">
        <v>0</v>
      </c>
      <c r="F6" s="11">
        <v>0</v>
      </c>
      <c r="G6" s="11">
        <v>0</v>
      </c>
      <c r="H6" s="11">
        <v>0</v>
      </c>
      <c r="I6" s="11">
        <v>0</v>
      </c>
      <c r="J6" s="11">
        <v>0</v>
      </c>
      <c r="K6" s="11">
        <v>0</v>
      </c>
      <c r="L6" s="11">
        <v>0</v>
      </c>
      <c r="M6" s="14"/>
      <c r="N6" s="14">
        <v>763</v>
      </c>
      <c r="O6" s="14">
        <v>872</v>
      </c>
      <c r="P6" s="14">
        <v>961</v>
      </c>
      <c r="Q6" s="14">
        <v>1035</v>
      </c>
      <c r="R6" s="14">
        <v>1109</v>
      </c>
      <c r="S6" s="14"/>
      <c r="T6" s="134"/>
      <c r="U6" s="134"/>
    </row>
    <row r="7" spans="1:21" ht="15" customHeight="1" x14ac:dyDescent="0.2">
      <c r="A7" s="8" t="s">
        <v>548</v>
      </c>
      <c r="B7" s="30" t="s">
        <v>677</v>
      </c>
      <c r="C7" s="57" t="s">
        <v>103</v>
      </c>
      <c r="D7" s="57"/>
      <c r="E7" s="11"/>
      <c r="F7" s="11"/>
      <c r="G7" s="11"/>
      <c r="H7" s="11"/>
      <c r="I7" s="11"/>
      <c r="J7" s="11"/>
      <c r="K7" s="11"/>
      <c r="L7" s="11"/>
      <c r="M7" s="14"/>
      <c r="N7" s="14"/>
      <c r="O7" s="14"/>
      <c r="P7" s="14"/>
      <c r="Q7" s="14"/>
      <c r="R7" s="14"/>
      <c r="S7" s="14"/>
      <c r="T7" s="134"/>
      <c r="U7" s="134"/>
    </row>
    <row r="8" spans="1:21" x14ac:dyDescent="0.2">
      <c r="A8" s="8" t="s">
        <v>470</v>
      </c>
      <c r="B8" s="30" t="s">
        <v>678</v>
      </c>
      <c r="C8" s="57" t="s">
        <v>102</v>
      </c>
      <c r="D8" s="57"/>
      <c r="E8" s="11">
        <v>0</v>
      </c>
      <c r="F8" s="11">
        <v>0</v>
      </c>
      <c r="G8" s="11">
        <v>0</v>
      </c>
      <c r="H8" s="11">
        <v>0</v>
      </c>
      <c r="I8" s="11">
        <v>0</v>
      </c>
      <c r="J8" s="11">
        <v>0</v>
      </c>
      <c r="K8" s="11">
        <v>0</v>
      </c>
      <c r="L8" s="11">
        <v>0</v>
      </c>
      <c r="M8" s="14"/>
      <c r="N8" s="14">
        <v>694</v>
      </c>
      <c r="O8" s="14">
        <v>738</v>
      </c>
      <c r="P8" s="14">
        <v>792</v>
      </c>
      <c r="Q8" s="14">
        <v>851</v>
      </c>
      <c r="R8" s="14">
        <v>939</v>
      </c>
      <c r="S8" s="14"/>
      <c r="T8" s="134"/>
      <c r="U8" s="134"/>
    </row>
    <row r="9" spans="1:21" x14ac:dyDescent="0.2">
      <c r="A9" s="8" t="s">
        <v>471</v>
      </c>
      <c r="B9" s="30" t="s">
        <v>678</v>
      </c>
      <c r="C9" s="57" t="s">
        <v>102</v>
      </c>
      <c r="D9" s="57"/>
      <c r="E9" s="11">
        <v>0</v>
      </c>
      <c r="F9" s="11">
        <v>0</v>
      </c>
      <c r="G9" s="11">
        <v>0</v>
      </c>
      <c r="H9" s="11">
        <v>0</v>
      </c>
      <c r="I9" s="11">
        <v>0</v>
      </c>
      <c r="J9" s="11">
        <v>0</v>
      </c>
      <c r="K9" s="11">
        <v>0</v>
      </c>
      <c r="L9" s="11">
        <v>0</v>
      </c>
      <c r="M9" s="14"/>
      <c r="N9" s="14">
        <v>717</v>
      </c>
      <c r="O9" s="14">
        <v>843</v>
      </c>
      <c r="P9" s="14">
        <v>931</v>
      </c>
      <c r="Q9" s="14">
        <v>1014</v>
      </c>
      <c r="R9" s="14">
        <v>1091</v>
      </c>
      <c r="S9" s="14"/>
      <c r="T9" s="134"/>
      <c r="U9" s="134"/>
    </row>
    <row r="10" spans="1:21" x14ac:dyDescent="0.2">
      <c r="A10" s="8" t="s">
        <v>472</v>
      </c>
      <c r="B10" s="30" t="s">
        <v>678</v>
      </c>
      <c r="C10" s="57" t="s">
        <v>102</v>
      </c>
      <c r="D10" s="57"/>
      <c r="E10" s="11">
        <v>0</v>
      </c>
      <c r="F10" s="11">
        <v>0</v>
      </c>
      <c r="G10" s="11">
        <v>0</v>
      </c>
      <c r="H10" s="11">
        <v>0</v>
      </c>
      <c r="I10" s="11">
        <v>0</v>
      </c>
      <c r="J10" s="11">
        <v>0</v>
      </c>
      <c r="K10" s="11">
        <v>0</v>
      </c>
      <c r="L10" s="11">
        <v>0</v>
      </c>
      <c r="M10" s="14"/>
      <c r="N10" s="14">
        <v>629</v>
      </c>
      <c r="O10" s="14">
        <v>699</v>
      </c>
      <c r="P10" s="14">
        <v>791</v>
      </c>
      <c r="Q10" s="14">
        <v>907</v>
      </c>
      <c r="R10" s="14">
        <v>978</v>
      </c>
      <c r="S10" s="14"/>
      <c r="T10" s="134"/>
      <c r="U10" s="134"/>
    </row>
    <row r="11" spans="1:21" x14ac:dyDescent="0.2">
      <c r="A11" s="62" t="s">
        <v>734</v>
      </c>
      <c r="B11" s="30" t="s">
        <v>678</v>
      </c>
      <c r="C11" s="57" t="s">
        <v>102</v>
      </c>
      <c r="D11" s="57"/>
      <c r="E11" s="132">
        <v>0.11</v>
      </c>
      <c r="F11" s="132">
        <v>0</v>
      </c>
      <c r="G11" s="132">
        <v>0</v>
      </c>
      <c r="H11" s="132">
        <v>0</v>
      </c>
      <c r="I11" s="132">
        <v>0</v>
      </c>
      <c r="J11" s="132">
        <v>0</v>
      </c>
      <c r="K11" s="132">
        <v>0</v>
      </c>
      <c r="L11" s="132">
        <v>0</v>
      </c>
      <c r="M11" s="134"/>
      <c r="N11" s="14">
        <v>694</v>
      </c>
      <c r="O11" s="14">
        <v>740</v>
      </c>
      <c r="P11" s="14">
        <v>796</v>
      </c>
      <c r="Q11" s="14">
        <v>849</v>
      </c>
      <c r="R11" s="14">
        <v>898</v>
      </c>
      <c r="S11" s="134"/>
      <c r="T11" s="24">
        <v>0.11</v>
      </c>
      <c r="U11" s="24">
        <v>0</v>
      </c>
    </row>
    <row r="12" spans="1:21" x14ac:dyDescent="0.2">
      <c r="A12" s="62" t="s">
        <v>735</v>
      </c>
      <c r="B12" s="30" t="s">
        <v>678</v>
      </c>
      <c r="C12" s="57" t="s">
        <v>102</v>
      </c>
      <c r="D12" s="57"/>
      <c r="E12" s="132">
        <v>0.12</v>
      </c>
      <c r="F12" s="132">
        <v>0</v>
      </c>
      <c r="G12" s="132">
        <v>0.06</v>
      </c>
      <c r="H12" s="132">
        <v>0.06</v>
      </c>
      <c r="I12" s="132">
        <v>0</v>
      </c>
      <c r="J12" s="132">
        <v>0</v>
      </c>
      <c r="K12" s="132">
        <v>0</v>
      </c>
      <c r="L12" s="132">
        <v>0</v>
      </c>
      <c r="M12" s="134"/>
      <c r="N12" s="14">
        <v>648</v>
      </c>
      <c r="O12" s="14">
        <v>867</v>
      </c>
      <c r="P12" s="14">
        <v>952</v>
      </c>
      <c r="Q12" s="14">
        <v>1031</v>
      </c>
      <c r="R12" s="14">
        <v>1097</v>
      </c>
      <c r="S12" s="134"/>
      <c r="T12" s="24">
        <v>0.18</v>
      </c>
      <c r="U12" s="24">
        <v>0</v>
      </c>
    </row>
    <row r="13" spans="1:21" x14ac:dyDescent="0.2">
      <c r="A13" s="62" t="s">
        <v>736</v>
      </c>
      <c r="B13" s="30" t="s">
        <v>678</v>
      </c>
      <c r="C13" s="57" t="s">
        <v>102</v>
      </c>
      <c r="D13" s="57"/>
      <c r="E13" s="132"/>
      <c r="F13" s="132"/>
      <c r="G13" s="132"/>
      <c r="H13" s="132"/>
      <c r="I13" s="132"/>
      <c r="J13" s="132"/>
      <c r="K13" s="132"/>
      <c r="L13" s="132"/>
      <c r="M13" s="134"/>
      <c r="N13" s="14"/>
      <c r="O13" s="14"/>
      <c r="P13" s="14"/>
      <c r="Q13" s="14"/>
      <c r="R13" s="14"/>
      <c r="S13" s="134"/>
      <c r="T13" s="24"/>
      <c r="U13" s="24">
        <v>0</v>
      </c>
    </row>
    <row r="14" spans="1:21" x14ac:dyDescent="0.2">
      <c r="A14" s="62" t="s">
        <v>737</v>
      </c>
      <c r="B14" s="30" t="s">
        <v>678</v>
      </c>
      <c r="C14" s="57" t="s">
        <v>102</v>
      </c>
      <c r="D14" s="57"/>
      <c r="E14" s="132"/>
      <c r="F14" s="132"/>
      <c r="G14" s="132"/>
      <c r="H14" s="132"/>
      <c r="I14" s="132"/>
      <c r="J14" s="132"/>
      <c r="K14" s="132"/>
      <c r="L14" s="132"/>
      <c r="M14" s="134"/>
      <c r="N14" s="14"/>
      <c r="O14" s="14"/>
      <c r="P14" s="14"/>
      <c r="Q14" s="14"/>
      <c r="R14" s="14"/>
      <c r="S14" s="134"/>
      <c r="T14" s="24"/>
      <c r="U14" s="24">
        <v>0</v>
      </c>
    </row>
    <row r="15" spans="1:21" x14ac:dyDescent="0.2">
      <c r="A15" s="62" t="s">
        <v>738</v>
      </c>
      <c r="B15" s="30" t="s">
        <v>678</v>
      </c>
      <c r="C15" s="57" t="s">
        <v>102</v>
      </c>
      <c r="D15" s="57"/>
      <c r="E15" s="132"/>
      <c r="F15" s="132"/>
      <c r="G15" s="132"/>
      <c r="H15" s="132"/>
      <c r="I15" s="132"/>
      <c r="J15" s="132"/>
      <c r="K15" s="132"/>
      <c r="L15" s="132"/>
      <c r="M15" s="134"/>
      <c r="N15" s="14"/>
      <c r="O15" s="14"/>
      <c r="P15" s="14"/>
      <c r="Q15" s="14"/>
      <c r="R15" s="14"/>
      <c r="S15" s="134"/>
      <c r="T15" s="24"/>
      <c r="U15" s="24">
        <v>0</v>
      </c>
    </row>
    <row r="16" spans="1:21" x14ac:dyDescent="0.2">
      <c r="A16" s="62" t="s">
        <v>739</v>
      </c>
      <c r="B16" s="30" t="s">
        <v>678</v>
      </c>
      <c r="C16" s="57" t="s">
        <v>102</v>
      </c>
      <c r="D16" s="57"/>
      <c r="E16" s="132"/>
      <c r="F16" s="132"/>
      <c r="G16" s="132"/>
      <c r="H16" s="132"/>
      <c r="I16" s="132"/>
      <c r="J16" s="132"/>
      <c r="K16" s="132"/>
      <c r="L16" s="132"/>
      <c r="M16" s="134"/>
      <c r="N16" s="14"/>
      <c r="O16" s="14"/>
      <c r="P16" s="14"/>
      <c r="Q16" s="14"/>
      <c r="R16" s="14"/>
      <c r="S16" s="134"/>
      <c r="T16" s="24"/>
      <c r="U16" s="24">
        <v>0</v>
      </c>
    </row>
    <row r="17" spans="1:21" x14ac:dyDescent="0.2">
      <c r="A17" s="8" t="s">
        <v>473</v>
      </c>
      <c r="B17" s="30" t="s">
        <v>679</v>
      </c>
      <c r="C17" s="57" t="s">
        <v>101</v>
      </c>
      <c r="D17" s="57"/>
      <c r="E17" s="11">
        <v>0</v>
      </c>
      <c r="F17" s="11">
        <v>0</v>
      </c>
      <c r="G17" s="11">
        <v>0</v>
      </c>
      <c r="H17" s="11">
        <v>0</v>
      </c>
      <c r="I17" s="11">
        <v>0</v>
      </c>
      <c r="J17" s="11">
        <v>0</v>
      </c>
      <c r="K17" s="11">
        <v>0</v>
      </c>
      <c r="L17" s="11">
        <v>0</v>
      </c>
      <c r="M17" s="14"/>
      <c r="N17" s="14">
        <v>781</v>
      </c>
      <c r="O17" s="14">
        <v>871</v>
      </c>
      <c r="P17" s="14">
        <v>952</v>
      </c>
      <c r="Q17" s="14">
        <v>1017</v>
      </c>
      <c r="R17" s="14">
        <v>1068</v>
      </c>
      <c r="S17" s="14"/>
      <c r="T17" s="134"/>
      <c r="U17" s="134"/>
    </row>
    <row r="18" spans="1:21" x14ac:dyDescent="0.2">
      <c r="A18" s="8" t="s">
        <v>474</v>
      </c>
      <c r="B18" s="30" t="s">
        <v>680</v>
      </c>
      <c r="C18" s="57" t="s">
        <v>100</v>
      </c>
      <c r="D18" s="57"/>
      <c r="E18" s="11">
        <v>0</v>
      </c>
      <c r="F18" s="11">
        <v>0</v>
      </c>
      <c r="G18" s="11">
        <v>0</v>
      </c>
      <c r="H18" s="11">
        <v>0</v>
      </c>
      <c r="I18" s="11">
        <v>0</v>
      </c>
      <c r="J18" s="11">
        <v>0</v>
      </c>
      <c r="K18" s="11">
        <v>0</v>
      </c>
      <c r="L18" s="11">
        <v>0</v>
      </c>
      <c r="M18" s="14"/>
      <c r="N18" s="14">
        <v>782</v>
      </c>
      <c r="O18" s="14">
        <v>924</v>
      </c>
      <c r="P18" s="14">
        <v>1064</v>
      </c>
      <c r="Q18" s="14">
        <v>1293</v>
      </c>
      <c r="R18" s="14">
        <v>1320</v>
      </c>
      <c r="S18" s="14"/>
      <c r="T18" s="134"/>
      <c r="U18" s="134"/>
    </row>
    <row r="20" spans="1:21" x14ac:dyDescent="0.2">
      <c r="A20" s="125" t="s">
        <v>755</v>
      </c>
    </row>
    <row r="21" spans="1:21" ht="14.25" x14ac:dyDescent="0.2">
      <c r="A21" s="131" t="s">
        <v>599</v>
      </c>
    </row>
    <row r="22" spans="1:21" ht="14.25" x14ac:dyDescent="0.2">
      <c r="A22" s="131" t="s">
        <v>601</v>
      </c>
    </row>
  </sheetData>
  <sortState ref="A2:AN16">
    <sortCondition ref="B2:B16"/>
  </sortState>
  <mergeCells count="3">
    <mergeCell ref="A1:C1"/>
    <mergeCell ref="E1:L1"/>
    <mergeCell ref="N1:R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O20"/>
  <sheetViews>
    <sheetView workbookViewId="0">
      <selection sqref="A1:C1"/>
    </sheetView>
  </sheetViews>
  <sheetFormatPr defaultRowHeight="12.75" x14ac:dyDescent="0.2"/>
  <cols>
    <col min="1" max="1" width="9.7109375" customWidth="1"/>
    <col min="2" max="2" width="14.28515625" customWidth="1"/>
    <col min="3" max="3" width="49.85546875" customWidth="1"/>
    <col min="4" max="4" width="3" customWidth="1"/>
    <col min="5" max="5" width="7.85546875" bestFit="1" customWidth="1"/>
    <col min="6" max="6" width="7.5703125" customWidth="1"/>
    <col min="7" max="8" width="6.7109375" customWidth="1"/>
    <col min="9" max="9" width="6.85546875" customWidth="1"/>
    <col min="10" max="11" width="7" customWidth="1"/>
    <col min="12" max="12" width="7.7109375" customWidth="1"/>
    <col min="13" max="13" width="2.28515625" customWidth="1"/>
    <col min="14" max="14" width="8.7109375" bestFit="1" customWidth="1"/>
    <col min="15" max="17" width="5.7109375" bestFit="1" customWidth="1"/>
    <col min="18" max="18" width="7.28515625" bestFit="1" customWidth="1"/>
  </cols>
  <sheetData>
    <row r="1" spans="1:405" x14ac:dyDescent="0.2">
      <c r="A1" s="158" t="s">
        <v>119</v>
      </c>
      <c r="B1" s="158"/>
      <c r="C1" s="158"/>
      <c r="D1" s="134"/>
      <c r="E1" s="167" t="s">
        <v>595</v>
      </c>
      <c r="F1" s="167"/>
      <c r="G1" s="167"/>
      <c r="H1" s="167"/>
      <c r="I1" s="167"/>
      <c r="J1" s="167"/>
      <c r="K1" s="167"/>
      <c r="L1" s="167"/>
      <c r="M1" s="134"/>
      <c r="N1" s="158" t="s">
        <v>724</v>
      </c>
      <c r="O1" s="168"/>
      <c r="P1" s="168"/>
      <c r="Q1" s="168"/>
      <c r="R1" s="168"/>
    </row>
    <row r="2" spans="1:405" s="73" customFormat="1" ht="82.15" customHeight="1" x14ac:dyDescent="0.2">
      <c r="A2" s="3" t="s">
        <v>725</v>
      </c>
      <c r="B2" s="36" t="s">
        <v>525</v>
      </c>
      <c r="C2" s="43" t="s">
        <v>0</v>
      </c>
      <c r="D2" s="43"/>
      <c r="E2" s="1" t="s">
        <v>488</v>
      </c>
      <c r="F2" s="28" t="s">
        <v>587</v>
      </c>
      <c r="G2" s="28" t="s">
        <v>588</v>
      </c>
      <c r="H2" s="28" t="s">
        <v>589</v>
      </c>
      <c r="I2" s="28" t="s">
        <v>590</v>
      </c>
      <c r="J2" s="28" t="s">
        <v>591</v>
      </c>
      <c r="K2" s="28" t="s">
        <v>592</v>
      </c>
      <c r="L2" s="28" t="s">
        <v>593</v>
      </c>
      <c r="M2" s="72"/>
      <c r="N2" s="12" t="s">
        <v>257</v>
      </c>
      <c r="O2" s="12" t="s">
        <v>258</v>
      </c>
      <c r="P2" s="12" t="s">
        <v>259</v>
      </c>
      <c r="Q2" s="12" t="s">
        <v>260</v>
      </c>
      <c r="R2" s="12" t="s">
        <v>261</v>
      </c>
      <c r="S2" s="35"/>
      <c r="T2" s="35"/>
      <c r="U2" s="35"/>
      <c r="V2" s="35"/>
      <c r="W2" s="35"/>
      <c r="X2" s="35"/>
      <c r="Y2" s="35"/>
      <c r="Z2" s="35"/>
      <c r="AA2" s="35"/>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c r="IT2" s="51"/>
      <c r="IU2" s="51"/>
      <c r="IV2" s="51"/>
      <c r="IW2" s="51"/>
      <c r="IX2" s="51"/>
      <c r="IY2" s="51"/>
      <c r="IZ2" s="51"/>
      <c r="JA2" s="51"/>
      <c r="JB2" s="51"/>
      <c r="JC2" s="51"/>
      <c r="JD2" s="51"/>
      <c r="JE2" s="51"/>
      <c r="JF2" s="51"/>
      <c r="JG2" s="51"/>
      <c r="JH2" s="51"/>
      <c r="JI2" s="51"/>
      <c r="JJ2" s="51"/>
      <c r="JK2" s="51"/>
      <c r="JL2" s="51"/>
      <c r="JM2" s="51"/>
      <c r="JN2" s="51"/>
      <c r="JO2" s="51"/>
      <c r="JP2" s="51"/>
      <c r="JQ2" s="51"/>
      <c r="JR2" s="51"/>
      <c r="JS2" s="51"/>
      <c r="JT2" s="51"/>
      <c r="JU2" s="51"/>
      <c r="JV2" s="51"/>
      <c r="JW2" s="51"/>
      <c r="JX2" s="51"/>
      <c r="JY2" s="51"/>
      <c r="JZ2" s="51"/>
      <c r="KA2" s="51"/>
      <c r="KB2" s="51"/>
      <c r="KC2" s="51"/>
      <c r="KD2" s="51"/>
      <c r="KE2" s="51"/>
      <c r="KF2" s="51"/>
      <c r="KG2" s="51"/>
      <c r="KH2" s="51"/>
      <c r="KI2" s="51"/>
      <c r="KJ2" s="51"/>
      <c r="KK2" s="51"/>
      <c r="KL2" s="51"/>
      <c r="KM2" s="51"/>
      <c r="KN2" s="51"/>
      <c r="KO2" s="51"/>
      <c r="KP2" s="51"/>
      <c r="KQ2" s="51"/>
      <c r="KR2" s="51"/>
      <c r="KS2" s="51"/>
      <c r="KT2" s="51"/>
      <c r="KU2" s="51"/>
      <c r="KV2" s="51"/>
      <c r="KW2" s="51"/>
      <c r="KX2" s="51"/>
      <c r="KY2" s="51"/>
      <c r="KZ2" s="51"/>
      <c r="LA2" s="51"/>
      <c r="LB2" s="51"/>
      <c r="LC2" s="51"/>
      <c r="LD2" s="51"/>
      <c r="LE2" s="51"/>
      <c r="LF2" s="51"/>
      <c r="LG2" s="51"/>
      <c r="LH2" s="51"/>
      <c r="LI2" s="51"/>
      <c r="LJ2" s="51"/>
      <c r="LK2" s="51"/>
      <c r="LL2" s="51"/>
      <c r="LM2" s="51"/>
      <c r="LN2" s="51"/>
      <c r="LO2" s="51"/>
      <c r="LP2" s="51"/>
      <c r="LQ2" s="51"/>
      <c r="LR2" s="51"/>
      <c r="LS2" s="51"/>
      <c r="LT2" s="51"/>
      <c r="LU2" s="51"/>
      <c r="LV2" s="51"/>
      <c r="LW2" s="51"/>
      <c r="LX2" s="51"/>
      <c r="LY2" s="51"/>
      <c r="LZ2" s="51"/>
      <c r="MA2" s="51"/>
      <c r="MB2" s="51"/>
      <c r="MC2" s="51"/>
      <c r="MD2" s="51"/>
      <c r="ME2" s="51"/>
      <c r="MF2" s="51"/>
      <c r="MG2" s="51"/>
      <c r="MH2" s="51"/>
      <c r="MI2" s="51"/>
      <c r="MJ2" s="51"/>
      <c r="MK2" s="51"/>
      <c r="ML2" s="51"/>
      <c r="MM2" s="51"/>
      <c r="MN2" s="51"/>
      <c r="MO2" s="51"/>
      <c r="MP2" s="51"/>
      <c r="MQ2" s="51"/>
      <c r="MR2" s="51"/>
      <c r="MS2" s="51"/>
      <c r="MT2" s="51"/>
      <c r="MU2" s="51"/>
      <c r="MV2" s="51"/>
      <c r="MW2" s="51"/>
      <c r="MX2" s="51"/>
      <c r="MY2" s="51"/>
      <c r="MZ2" s="51"/>
      <c r="NA2" s="51"/>
      <c r="NB2" s="51"/>
      <c r="NC2" s="51"/>
      <c r="ND2" s="51"/>
      <c r="NE2" s="51"/>
      <c r="NF2" s="51"/>
      <c r="NG2" s="51"/>
      <c r="NH2" s="51"/>
      <c r="NI2" s="51"/>
      <c r="NJ2" s="51"/>
      <c r="NK2" s="51"/>
      <c r="NL2" s="51"/>
      <c r="NM2" s="51"/>
      <c r="NN2" s="51"/>
      <c r="NO2" s="51"/>
      <c r="NP2" s="51"/>
    </row>
    <row r="3" spans="1:405" s="68" customFormat="1" x14ac:dyDescent="0.2">
      <c r="A3" s="8" t="s">
        <v>548</v>
      </c>
      <c r="B3" s="30" t="s">
        <v>681</v>
      </c>
      <c r="C3" s="57" t="s">
        <v>65</v>
      </c>
      <c r="D3" s="57"/>
      <c r="E3" s="11"/>
      <c r="F3" s="11"/>
      <c r="G3" s="11"/>
      <c r="H3" s="11"/>
      <c r="I3" s="11"/>
      <c r="J3" s="11"/>
      <c r="K3" s="11"/>
      <c r="L3" s="11"/>
      <c r="M3" s="11"/>
      <c r="N3" s="14"/>
      <c r="O3" s="14"/>
      <c r="P3" s="14"/>
      <c r="Q3" s="14"/>
      <c r="R3" s="14"/>
      <c r="S3" s="35"/>
      <c r="T3" s="35"/>
      <c r="U3" s="35"/>
      <c r="V3" s="35"/>
      <c r="W3" s="35"/>
      <c r="X3" s="35"/>
      <c r="Y3" s="35"/>
      <c r="Z3" s="35"/>
      <c r="AA3" s="35"/>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c r="IX3" s="50"/>
      <c r="IY3" s="50"/>
      <c r="IZ3" s="50"/>
      <c r="JA3" s="50"/>
      <c r="JB3" s="50"/>
      <c r="JC3" s="50"/>
      <c r="JD3" s="50"/>
      <c r="JE3" s="50"/>
      <c r="JF3" s="50"/>
      <c r="JG3" s="50"/>
      <c r="JH3" s="50"/>
      <c r="JI3" s="50"/>
      <c r="JJ3" s="50"/>
      <c r="JK3" s="50"/>
      <c r="JL3" s="50"/>
      <c r="JM3" s="50"/>
      <c r="JN3" s="50"/>
      <c r="JO3" s="50"/>
      <c r="JP3" s="50"/>
      <c r="JQ3" s="50"/>
      <c r="JR3" s="50"/>
      <c r="JS3" s="50"/>
      <c r="JT3" s="50"/>
      <c r="JU3" s="50"/>
      <c r="JV3" s="50"/>
      <c r="JW3" s="50"/>
      <c r="JX3" s="50"/>
      <c r="JY3" s="50"/>
      <c r="JZ3" s="50"/>
      <c r="KA3" s="50"/>
      <c r="KB3" s="50"/>
      <c r="KC3" s="50"/>
      <c r="KD3" s="50"/>
      <c r="KE3" s="50"/>
      <c r="KF3" s="50"/>
      <c r="KG3" s="50"/>
      <c r="KH3" s="50"/>
      <c r="KI3" s="50"/>
      <c r="KJ3" s="50"/>
      <c r="KK3" s="50"/>
      <c r="KL3" s="50"/>
      <c r="KM3" s="50"/>
      <c r="KN3" s="50"/>
      <c r="KO3" s="50"/>
      <c r="KP3" s="50"/>
      <c r="KQ3" s="50"/>
      <c r="KR3" s="50"/>
      <c r="KS3" s="50"/>
      <c r="KT3" s="50"/>
      <c r="KU3" s="50"/>
      <c r="KV3" s="50"/>
      <c r="KW3" s="50"/>
      <c r="KX3" s="50"/>
      <c r="KY3" s="50"/>
      <c r="KZ3" s="50"/>
      <c r="LA3" s="50"/>
      <c r="LB3" s="50"/>
      <c r="LC3" s="50"/>
      <c r="LD3" s="50"/>
      <c r="LE3" s="50"/>
      <c r="LF3" s="50"/>
      <c r="LG3" s="50"/>
      <c r="LH3" s="50"/>
      <c r="LI3" s="50"/>
      <c r="LJ3" s="50"/>
      <c r="LK3" s="50"/>
      <c r="LL3" s="50"/>
      <c r="LM3" s="50"/>
      <c r="LN3" s="50"/>
      <c r="LO3" s="50"/>
      <c r="LP3" s="50"/>
      <c r="LQ3" s="50"/>
      <c r="LR3" s="50"/>
      <c r="LS3" s="50"/>
      <c r="LT3" s="50"/>
      <c r="LU3" s="50"/>
      <c r="LV3" s="50"/>
      <c r="LW3" s="50"/>
      <c r="LX3" s="50"/>
      <c r="LY3" s="50"/>
      <c r="LZ3" s="50"/>
      <c r="MA3" s="50"/>
      <c r="MB3" s="50"/>
      <c r="MC3" s="50"/>
      <c r="MD3" s="50"/>
      <c r="ME3" s="50"/>
      <c r="MF3" s="50"/>
      <c r="MG3" s="50"/>
      <c r="MH3" s="50"/>
      <c r="MI3" s="50"/>
      <c r="MJ3" s="50"/>
      <c r="MK3" s="50"/>
      <c r="ML3" s="50"/>
      <c r="MM3" s="50"/>
      <c r="MN3" s="50"/>
      <c r="MO3" s="50"/>
      <c r="MP3" s="50"/>
      <c r="MQ3" s="50"/>
      <c r="MR3" s="50"/>
      <c r="MS3" s="50"/>
      <c r="MT3" s="50"/>
      <c r="MU3" s="50"/>
      <c r="MV3" s="50"/>
      <c r="MW3" s="50"/>
      <c r="MX3" s="50"/>
      <c r="MY3" s="50"/>
      <c r="MZ3" s="50"/>
      <c r="NA3" s="50"/>
      <c r="NB3" s="50"/>
      <c r="NC3" s="50"/>
      <c r="ND3" s="50"/>
      <c r="NE3" s="50"/>
      <c r="NF3" s="50"/>
      <c r="NG3" s="50"/>
      <c r="NH3" s="50"/>
      <c r="NI3" s="50"/>
      <c r="NJ3" s="50"/>
      <c r="NK3" s="50"/>
      <c r="NL3" s="50"/>
      <c r="NM3" s="50"/>
      <c r="NN3" s="50"/>
      <c r="NO3" s="50"/>
      <c r="NP3" s="50"/>
      <c r="NQ3" s="58"/>
      <c r="NR3" s="58"/>
      <c r="NS3" s="58"/>
      <c r="NT3" s="58"/>
      <c r="NU3" s="58"/>
      <c r="NV3" s="58"/>
      <c r="NW3" s="58"/>
      <c r="NX3" s="58"/>
      <c r="NY3" s="58"/>
      <c r="NZ3" s="58"/>
      <c r="OA3" s="58"/>
      <c r="OB3" s="58"/>
      <c r="OC3" s="58"/>
      <c r="OD3" s="58"/>
      <c r="OE3" s="58"/>
      <c r="OF3" s="58"/>
      <c r="OG3" s="58"/>
      <c r="OH3" s="58"/>
      <c r="OI3" s="58"/>
      <c r="OJ3" s="58"/>
      <c r="OK3" s="58"/>
      <c r="OL3" s="58"/>
      <c r="OM3" s="58"/>
      <c r="ON3" s="58"/>
      <c r="OO3" s="58"/>
    </row>
    <row r="4" spans="1:405" s="58" customFormat="1" x14ac:dyDescent="0.2">
      <c r="A4" s="8" t="s">
        <v>417</v>
      </c>
      <c r="B4" s="30" t="s">
        <v>682</v>
      </c>
      <c r="C4" s="57" t="s">
        <v>64</v>
      </c>
      <c r="D4" s="57"/>
      <c r="E4" s="11">
        <v>15.7</v>
      </c>
      <c r="F4" s="11">
        <v>1.57</v>
      </c>
      <c r="G4" s="11">
        <v>9.42</v>
      </c>
      <c r="H4" s="11">
        <v>3.14</v>
      </c>
      <c r="I4" s="11">
        <v>0.314</v>
      </c>
      <c r="J4" s="11">
        <v>0</v>
      </c>
      <c r="K4" s="11">
        <v>0</v>
      </c>
      <c r="L4" s="11">
        <v>0</v>
      </c>
      <c r="M4" s="11"/>
      <c r="N4" s="14">
        <v>217</v>
      </c>
      <c r="O4" s="14">
        <v>407</v>
      </c>
      <c r="P4" s="14">
        <v>606</v>
      </c>
      <c r="Q4" s="14">
        <v>1051</v>
      </c>
      <c r="R4" s="14">
        <v>1263</v>
      </c>
      <c r="S4" s="35"/>
      <c r="T4" s="35"/>
      <c r="U4" s="35"/>
      <c r="V4" s="35"/>
      <c r="W4" s="35"/>
      <c r="X4" s="35"/>
      <c r="Y4" s="35"/>
      <c r="Z4" s="35"/>
      <c r="AA4" s="35"/>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c r="IO4" s="50"/>
      <c r="IP4" s="50"/>
      <c r="IQ4" s="50"/>
      <c r="IR4" s="50"/>
      <c r="IS4" s="50"/>
      <c r="IT4" s="50"/>
      <c r="IU4" s="50"/>
      <c r="IV4" s="50"/>
      <c r="IW4" s="50"/>
      <c r="IX4" s="50"/>
      <c r="IY4" s="50"/>
      <c r="IZ4" s="50"/>
      <c r="JA4" s="50"/>
      <c r="JB4" s="50"/>
      <c r="JC4" s="50"/>
      <c r="JD4" s="50"/>
      <c r="JE4" s="50"/>
      <c r="JF4" s="50"/>
      <c r="JG4" s="50"/>
      <c r="JH4" s="50"/>
      <c r="JI4" s="50"/>
      <c r="JJ4" s="50"/>
      <c r="JK4" s="50"/>
      <c r="JL4" s="50"/>
      <c r="JM4" s="50"/>
      <c r="JN4" s="50"/>
      <c r="JO4" s="50"/>
      <c r="JP4" s="50"/>
      <c r="JQ4" s="50"/>
      <c r="JR4" s="50"/>
      <c r="JS4" s="50"/>
      <c r="JT4" s="50"/>
      <c r="JU4" s="50"/>
      <c r="JV4" s="50"/>
      <c r="JW4" s="50"/>
      <c r="JX4" s="50"/>
      <c r="JY4" s="50"/>
      <c r="JZ4" s="50"/>
      <c r="KA4" s="50"/>
      <c r="KB4" s="50"/>
      <c r="KC4" s="50"/>
      <c r="KD4" s="50"/>
      <c r="KE4" s="50"/>
      <c r="KF4" s="50"/>
      <c r="KG4" s="50"/>
      <c r="KH4" s="50"/>
      <c r="KI4" s="50"/>
      <c r="KJ4" s="50"/>
      <c r="KK4" s="50"/>
      <c r="KL4" s="50"/>
      <c r="KM4" s="50"/>
      <c r="KN4" s="50"/>
      <c r="KO4" s="50"/>
      <c r="KP4" s="50"/>
      <c r="KQ4" s="50"/>
      <c r="KR4" s="50"/>
      <c r="KS4" s="50"/>
      <c r="KT4" s="50"/>
      <c r="KU4" s="50"/>
      <c r="KV4" s="50"/>
      <c r="KW4" s="50"/>
      <c r="KX4" s="50"/>
      <c r="KY4" s="50"/>
      <c r="KZ4" s="50"/>
      <c r="LA4" s="50"/>
      <c r="LB4" s="50"/>
      <c r="LC4" s="50"/>
      <c r="LD4" s="50"/>
      <c r="LE4" s="50"/>
      <c r="LF4" s="50"/>
      <c r="LG4" s="50"/>
      <c r="LH4" s="50"/>
      <c r="LI4" s="50"/>
      <c r="LJ4" s="50"/>
      <c r="LK4" s="50"/>
      <c r="LL4" s="50"/>
      <c r="LM4" s="50"/>
      <c r="LN4" s="50"/>
      <c r="LO4" s="50"/>
      <c r="LP4" s="50"/>
      <c r="LQ4" s="50"/>
      <c r="LR4" s="50"/>
      <c r="LS4" s="50"/>
      <c r="LT4" s="50"/>
      <c r="LU4" s="50"/>
      <c r="LV4" s="50"/>
      <c r="LW4" s="50"/>
      <c r="LX4" s="50"/>
      <c r="LY4" s="50"/>
      <c r="LZ4" s="50"/>
      <c r="MA4" s="50"/>
      <c r="MB4" s="50"/>
      <c r="MC4" s="50"/>
      <c r="MD4" s="50"/>
      <c r="ME4" s="50"/>
      <c r="MF4" s="50"/>
      <c r="MG4" s="50"/>
      <c r="MH4" s="50"/>
      <c r="MI4" s="50"/>
      <c r="MJ4" s="50"/>
      <c r="MK4" s="50"/>
      <c r="ML4" s="50"/>
      <c r="MM4" s="50"/>
      <c r="MN4" s="50"/>
      <c r="MO4" s="50"/>
      <c r="MP4" s="50"/>
      <c r="MQ4" s="50"/>
      <c r="MR4" s="50"/>
      <c r="MS4" s="50"/>
      <c r="MT4" s="50"/>
      <c r="MU4" s="50"/>
      <c r="MV4" s="50"/>
      <c r="MW4" s="50"/>
      <c r="MX4" s="50"/>
      <c r="MY4" s="50"/>
      <c r="MZ4" s="50"/>
      <c r="NA4" s="50"/>
      <c r="NB4" s="50"/>
      <c r="NC4" s="50"/>
      <c r="ND4" s="50"/>
      <c r="NE4" s="50"/>
      <c r="NF4" s="50"/>
      <c r="NG4" s="50"/>
      <c r="NH4" s="50"/>
      <c r="NI4" s="50"/>
      <c r="NJ4" s="50"/>
      <c r="NK4" s="50"/>
      <c r="NL4" s="50"/>
      <c r="NM4" s="50"/>
      <c r="NN4" s="50"/>
      <c r="NO4" s="50"/>
      <c r="NP4" s="50"/>
      <c r="NQ4" s="68"/>
      <c r="NR4" s="68"/>
      <c r="NS4" s="68"/>
      <c r="NT4" s="68"/>
      <c r="NU4" s="68"/>
      <c r="NV4" s="68"/>
      <c r="NW4" s="68"/>
      <c r="NX4" s="68"/>
      <c r="NY4" s="68"/>
      <c r="NZ4" s="68"/>
      <c r="OA4" s="68"/>
      <c r="OB4" s="68"/>
      <c r="OC4" s="68"/>
      <c r="OD4" s="68"/>
      <c r="OE4" s="68"/>
      <c r="OF4" s="68"/>
      <c r="OG4" s="68"/>
      <c r="OH4" s="68"/>
      <c r="OI4" s="68"/>
      <c r="OJ4" s="68"/>
      <c r="OK4" s="68"/>
      <c r="OL4" s="68"/>
      <c r="OM4" s="68"/>
      <c r="ON4" s="68"/>
      <c r="OO4" s="68"/>
    </row>
    <row r="5" spans="1:405" s="58" customFormat="1" x14ac:dyDescent="0.2">
      <c r="A5" s="8" t="s">
        <v>420</v>
      </c>
      <c r="B5" s="30" t="s">
        <v>682</v>
      </c>
      <c r="C5" s="57" t="s">
        <v>64</v>
      </c>
      <c r="D5" s="57"/>
      <c r="E5" s="11">
        <v>16.2</v>
      </c>
      <c r="F5" s="11">
        <v>3.24</v>
      </c>
      <c r="G5" s="11">
        <v>6.48</v>
      </c>
      <c r="H5" s="11">
        <v>3.24</v>
      </c>
      <c r="I5" s="11">
        <v>1.4579999999999997</v>
      </c>
      <c r="J5" s="11">
        <v>1.1339999999999999</v>
      </c>
      <c r="K5" s="11">
        <v>0.97199999999999986</v>
      </c>
      <c r="L5" s="11">
        <v>0</v>
      </c>
      <c r="M5" s="11"/>
      <c r="N5" s="14">
        <v>74</v>
      </c>
      <c r="O5" s="14">
        <v>212</v>
      </c>
      <c r="P5" s="14">
        <v>401</v>
      </c>
      <c r="Q5" s="14">
        <v>957</v>
      </c>
      <c r="R5" s="14">
        <v>1165</v>
      </c>
      <c r="S5" s="35"/>
      <c r="T5" s="35"/>
      <c r="U5" s="35"/>
      <c r="V5" s="35"/>
      <c r="W5" s="35"/>
      <c r="X5" s="35"/>
      <c r="Y5" s="35"/>
      <c r="Z5" s="35"/>
      <c r="AA5" s="35"/>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c r="IX5" s="50"/>
      <c r="IY5" s="50"/>
      <c r="IZ5" s="50"/>
      <c r="JA5" s="50"/>
      <c r="JB5" s="50"/>
      <c r="JC5" s="50"/>
      <c r="JD5" s="50"/>
      <c r="JE5" s="50"/>
      <c r="JF5" s="50"/>
      <c r="JG5" s="50"/>
      <c r="JH5" s="50"/>
      <c r="JI5" s="50"/>
      <c r="JJ5" s="50"/>
      <c r="JK5" s="50"/>
      <c r="JL5" s="50"/>
      <c r="JM5" s="50"/>
      <c r="JN5" s="50"/>
      <c r="JO5" s="50"/>
      <c r="JP5" s="50"/>
      <c r="JQ5" s="50"/>
      <c r="JR5" s="50"/>
      <c r="JS5" s="50"/>
      <c r="JT5" s="50"/>
      <c r="JU5" s="50"/>
      <c r="JV5" s="50"/>
      <c r="JW5" s="50"/>
      <c r="JX5" s="50"/>
      <c r="JY5" s="50"/>
      <c r="JZ5" s="50"/>
      <c r="KA5" s="50"/>
      <c r="KB5" s="50"/>
      <c r="KC5" s="50"/>
      <c r="KD5" s="50"/>
      <c r="KE5" s="50"/>
      <c r="KF5" s="50"/>
      <c r="KG5" s="50"/>
      <c r="KH5" s="50"/>
      <c r="KI5" s="50"/>
      <c r="KJ5" s="50"/>
      <c r="KK5" s="50"/>
      <c r="KL5" s="50"/>
      <c r="KM5" s="50"/>
      <c r="KN5" s="50"/>
      <c r="KO5" s="50"/>
      <c r="KP5" s="50"/>
      <c r="KQ5" s="50"/>
      <c r="KR5" s="50"/>
      <c r="KS5" s="50"/>
      <c r="KT5" s="50"/>
      <c r="KU5" s="50"/>
      <c r="KV5" s="50"/>
      <c r="KW5" s="50"/>
      <c r="KX5" s="50"/>
      <c r="KY5" s="50"/>
      <c r="KZ5" s="50"/>
      <c r="LA5" s="50"/>
      <c r="LB5" s="50"/>
      <c r="LC5" s="50"/>
      <c r="LD5" s="50"/>
      <c r="LE5" s="50"/>
      <c r="LF5" s="50"/>
      <c r="LG5" s="50"/>
      <c r="LH5" s="50"/>
      <c r="LI5" s="50"/>
      <c r="LJ5" s="50"/>
      <c r="LK5" s="50"/>
      <c r="LL5" s="50"/>
      <c r="LM5" s="50"/>
      <c r="LN5" s="50"/>
      <c r="LO5" s="50"/>
      <c r="LP5" s="50"/>
      <c r="LQ5" s="50"/>
      <c r="LR5" s="50"/>
      <c r="LS5" s="50"/>
      <c r="LT5" s="50"/>
      <c r="LU5" s="50"/>
      <c r="LV5" s="50"/>
      <c r="LW5" s="50"/>
      <c r="LX5" s="50"/>
      <c r="LY5" s="50"/>
      <c r="LZ5" s="50"/>
      <c r="MA5" s="50"/>
      <c r="MB5" s="50"/>
      <c r="MC5" s="50"/>
      <c r="MD5" s="50"/>
      <c r="ME5" s="50"/>
      <c r="MF5" s="50"/>
      <c r="MG5" s="50"/>
      <c r="MH5" s="50"/>
      <c r="MI5" s="50"/>
      <c r="MJ5" s="50"/>
      <c r="MK5" s="50"/>
      <c r="ML5" s="50"/>
      <c r="MM5" s="50"/>
      <c r="MN5" s="50"/>
      <c r="MO5" s="50"/>
      <c r="MP5" s="50"/>
      <c r="MQ5" s="50"/>
      <c r="MR5" s="50"/>
      <c r="MS5" s="50"/>
      <c r="MT5" s="50"/>
      <c r="MU5" s="50"/>
      <c r="MV5" s="50"/>
      <c r="MW5" s="50"/>
      <c r="MX5" s="50"/>
      <c r="MY5" s="50"/>
      <c r="MZ5" s="50"/>
      <c r="NA5" s="50"/>
      <c r="NB5" s="50"/>
      <c r="NC5" s="50"/>
      <c r="ND5" s="50"/>
      <c r="NE5" s="50"/>
      <c r="NF5" s="50"/>
      <c r="NG5" s="50"/>
      <c r="NH5" s="50"/>
      <c r="NI5" s="50"/>
      <c r="NJ5" s="50"/>
      <c r="NK5" s="50"/>
      <c r="NL5" s="50"/>
      <c r="NM5" s="50"/>
      <c r="NN5" s="50"/>
      <c r="NO5" s="50"/>
      <c r="NP5" s="50"/>
      <c r="NQ5" s="68"/>
      <c r="NR5" s="68"/>
      <c r="NS5" s="68"/>
      <c r="NT5" s="68"/>
      <c r="NU5" s="68"/>
      <c r="NV5" s="68"/>
      <c r="NW5" s="68"/>
      <c r="NX5" s="68"/>
      <c r="NY5" s="68"/>
      <c r="NZ5" s="68"/>
      <c r="OA5" s="68"/>
      <c r="OB5" s="68"/>
      <c r="OC5" s="68"/>
      <c r="OD5" s="68"/>
      <c r="OE5" s="68"/>
      <c r="OF5" s="68"/>
      <c r="OG5" s="68"/>
      <c r="OH5" s="68"/>
      <c r="OI5" s="68"/>
      <c r="OJ5" s="68"/>
      <c r="OK5" s="68"/>
      <c r="OL5" s="68"/>
      <c r="OM5" s="68"/>
      <c r="ON5" s="68"/>
      <c r="OO5" s="68"/>
    </row>
    <row r="6" spans="1:405" s="58" customFormat="1" x14ac:dyDescent="0.2">
      <c r="A6" s="8" t="s">
        <v>421</v>
      </c>
      <c r="B6" s="30" t="s">
        <v>682</v>
      </c>
      <c r="C6" s="57" t="s">
        <v>64</v>
      </c>
      <c r="D6" s="57"/>
      <c r="E6" s="11">
        <v>15.9</v>
      </c>
      <c r="F6" s="11">
        <v>1.59</v>
      </c>
      <c r="G6" s="11">
        <v>7.95</v>
      </c>
      <c r="H6" s="11">
        <v>3.18</v>
      </c>
      <c r="I6" s="11">
        <v>0.95400000000000007</v>
      </c>
      <c r="J6" s="11">
        <v>0.79500000000000004</v>
      </c>
      <c r="K6" s="11">
        <v>0.95400000000000007</v>
      </c>
      <c r="L6" s="11">
        <v>0</v>
      </c>
      <c r="M6" s="11"/>
      <c r="N6" s="14">
        <v>81</v>
      </c>
      <c r="O6" s="14">
        <v>217</v>
      </c>
      <c r="P6" s="14">
        <v>405</v>
      </c>
      <c r="Q6" s="14"/>
      <c r="R6" s="14">
        <v>1033</v>
      </c>
      <c r="S6" s="35"/>
      <c r="T6" s="35"/>
      <c r="U6" s="35"/>
      <c r="V6" s="35"/>
      <c r="W6" s="35"/>
      <c r="X6" s="35"/>
      <c r="Y6" s="35"/>
      <c r="Z6" s="35"/>
      <c r="AA6" s="35"/>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0"/>
      <c r="IN6" s="50"/>
      <c r="IO6" s="50"/>
      <c r="IP6" s="50"/>
      <c r="IQ6" s="50"/>
      <c r="IR6" s="50"/>
      <c r="IS6" s="50"/>
      <c r="IT6" s="50"/>
      <c r="IU6" s="50"/>
      <c r="IV6" s="50"/>
      <c r="IW6" s="50"/>
      <c r="IX6" s="50"/>
      <c r="IY6" s="50"/>
      <c r="IZ6" s="50"/>
      <c r="JA6" s="50"/>
      <c r="JB6" s="50"/>
      <c r="JC6" s="50"/>
      <c r="JD6" s="50"/>
      <c r="JE6" s="50"/>
      <c r="JF6" s="50"/>
      <c r="JG6" s="50"/>
      <c r="JH6" s="50"/>
      <c r="JI6" s="50"/>
      <c r="JJ6" s="50"/>
      <c r="JK6" s="50"/>
      <c r="JL6" s="50"/>
      <c r="JM6" s="50"/>
      <c r="JN6" s="50"/>
      <c r="JO6" s="50"/>
      <c r="JP6" s="50"/>
      <c r="JQ6" s="50"/>
      <c r="JR6" s="50"/>
      <c r="JS6" s="50"/>
      <c r="JT6" s="50"/>
      <c r="JU6" s="50"/>
      <c r="JV6" s="50"/>
      <c r="JW6" s="50"/>
      <c r="JX6" s="50"/>
      <c r="JY6" s="50"/>
      <c r="JZ6" s="50"/>
      <c r="KA6" s="50"/>
      <c r="KB6" s="50"/>
      <c r="KC6" s="50"/>
      <c r="KD6" s="50"/>
      <c r="KE6" s="50"/>
      <c r="KF6" s="50"/>
      <c r="KG6" s="50"/>
      <c r="KH6" s="50"/>
      <c r="KI6" s="50"/>
      <c r="KJ6" s="50"/>
      <c r="KK6" s="50"/>
      <c r="KL6" s="50"/>
      <c r="KM6" s="50"/>
      <c r="KN6" s="50"/>
      <c r="KO6" s="50"/>
      <c r="KP6" s="50"/>
      <c r="KQ6" s="50"/>
      <c r="KR6" s="50"/>
      <c r="KS6" s="50"/>
      <c r="KT6" s="50"/>
      <c r="KU6" s="50"/>
      <c r="KV6" s="50"/>
      <c r="KW6" s="50"/>
      <c r="KX6" s="50"/>
      <c r="KY6" s="50"/>
      <c r="KZ6" s="50"/>
      <c r="LA6" s="50"/>
      <c r="LB6" s="50"/>
      <c r="LC6" s="50"/>
      <c r="LD6" s="50"/>
      <c r="LE6" s="50"/>
      <c r="LF6" s="50"/>
      <c r="LG6" s="50"/>
      <c r="LH6" s="50"/>
      <c r="LI6" s="50"/>
      <c r="LJ6" s="50"/>
      <c r="LK6" s="50"/>
      <c r="LL6" s="50"/>
      <c r="LM6" s="50"/>
      <c r="LN6" s="50"/>
      <c r="LO6" s="50"/>
      <c r="LP6" s="50"/>
      <c r="LQ6" s="50"/>
      <c r="LR6" s="50"/>
      <c r="LS6" s="50"/>
      <c r="LT6" s="50"/>
      <c r="LU6" s="50"/>
      <c r="LV6" s="50"/>
      <c r="LW6" s="50"/>
      <c r="LX6" s="50"/>
      <c r="LY6" s="50"/>
      <c r="LZ6" s="50"/>
      <c r="MA6" s="50"/>
      <c r="MB6" s="50"/>
      <c r="MC6" s="50"/>
      <c r="MD6" s="50"/>
      <c r="ME6" s="50"/>
      <c r="MF6" s="50"/>
      <c r="MG6" s="50"/>
      <c r="MH6" s="50"/>
      <c r="MI6" s="50"/>
      <c r="MJ6" s="50"/>
      <c r="MK6" s="50"/>
      <c r="ML6" s="50"/>
      <c r="MM6" s="50"/>
      <c r="MN6" s="50"/>
      <c r="MO6" s="50"/>
      <c r="MP6" s="50"/>
      <c r="MQ6" s="50"/>
      <c r="MR6" s="50"/>
      <c r="MS6" s="50"/>
      <c r="MT6" s="50"/>
      <c r="MU6" s="50"/>
      <c r="MV6" s="50"/>
      <c r="MW6" s="50"/>
      <c r="MX6" s="50"/>
      <c r="MY6" s="50"/>
      <c r="MZ6" s="50"/>
      <c r="NA6" s="50"/>
      <c r="NB6" s="50"/>
      <c r="NC6" s="50"/>
      <c r="ND6" s="50"/>
      <c r="NE6" s="50"/>
      <c r="NF6" s="50"/>
      <c r="NG6" s="50"/>
      <c r="NH6" s="50"/>
      <c r="NI6" s="50"/>
      <c r="NJ6" s="50"/>
      <c r="NK6" s="50"/>
      <c r="NL6" s="50"/>
      <c r="NM6" s="50"/>
      <c r="NN6" s="50"/>
      <c r="NO6" s="50"/>
      <c r="NP6" s="50"/>
      <c r="NQ6" s="68"/>
      <c r="NR6" s="68"/>
      <c r="NS6" s="68"/>
      <c r="NT6" s="68"/>
      <c r="NU6" s="68"/>
      <c r="NV6" s="68"/>
      <c r="NW6" s="68"/>
      <c r="NX6" s="68"/>
      <c r="NY6" s="68"/>
      <c r="NZ6" s="68"/>
      <c r="OA6" s="68"/>
      <c r="OB6" s="68"/>
      <c r="OC6" s="68"/>
      <c r="OD6" s="68"/>
      <c r="OE6" s="68"/>
      <c r="OF6" s="68"/>
      <c r="OG6" s="68"/>
      <c r="OH6" s="68"/>
      <c r="OI6" s="68"/>
      <c r="OJ6" s="68"/>
      <c r="OK6" s="68"/>
      <c r="OL6" s="68"/>
      <c r="OM6" s="68"/>
      <c r="ON6" s="68"/>
      <c r="OO6" s="68"/>
    </row>
    <row r="7" spans="1:405" s="68" customFormat="1" x14ac:dyDescent="0.2">
      <c r="A7" s="8" t="s">
        <v>422</v>
      </c>
      <c r="B7" s="30" t="s">
        <v>682</v>
      </c>
      <c r="C7" s="57" t="s">
        <v>64</v>
      </c>
      <c r="D7" s="57"/>
      <c r="E7" s="11">
        <v>16.399999999999999</v>
      </c>
      <c r="F7" s="11">
        <v>1.64</v>
      </c>
      <c r="G7" s="11">
        <v>6.56</v>
      </c>
      <c r="H7" s="11">
        <v>4.92</v>
      </c>
      <c r="I7" s="11">
        <v>1.64</v>
      </c>
      <c r="J7" s="11">
        <v>1.1479999999999999</v>
      </c>
      <c r="K7" s="11">
        <v>1.3119999999999998</v>
      </c>
      <c r="L7" s="11">
        <v>0</v>
      </c>
      <c r="M7" s="11"/>
      <c r="N7" s="14">
        <v>77</v>
      </c>
      <c r="O7" s="14">
        <v>216</v>
      </c>
      <c r="P7" s="14">
        <v>403</v>
      </c>
      <c r="Q7" s="14"/>
      <c r="R7" s="14">
        <v>971</v>
      </c>
      <c r="S7" s="35"/>
      <c r="T7" s="35"/>
      <c r="U7" s="35"/>
      <c r="V7" s="35"/>
      <c r="W7" s="35"/>
      <c r="X7" s="35"/>
      <c r="Y7" s="35"/>
      <c r="Z7" s="35"/>
      <c r="AA7" s="35"/>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0"/>
      <c r="IN7" s="50"/>
      <c r="IO7" s="50"/>
      <c r="IP7" s="50"/>
      <c r="IQ7" s="50"/>
      <c r="IR7" s="50"/>
      <c r="IS7" s="50"/>
      <c r="IT7" s="50"/>
      <c r="IU7" s="50"/>
      <c r="IV7" s="50"/>
      <c r="IW7" s="50"/>
      <c r="IX7" s="50"/>
      <c r="IY7" s="50"/>
      <c r="IZ7" s="50"/>
      <c r="JA7" s="50"/>
      <c r="JB7" s="50"/>
      <c r="JC7" s="50"/>
      <c r="JD7" s="50"/>
      <c r="JE7" s="50"/>
      <c r="JF7" s="50"/>
      <c r="JG7" s="50"/>
      <c r="JH7" s="50"/>
      <c r="JI7" s="50"/>
      <c r="JJ7" s="50"/>
      <c r="JK7" s="50"/>
      <c r="JL7" s="50"/>
      <c r="JM7" s="50"/>
      <c r="JN7" s="50"/>
      <c r="JO7" s="50"/>
      <c r="JP7" s="50"/>
      <c r="JQ7" s="50"/>
      <c r="JR7" s="50"/>
      <c r="JS7" s="50"/>
      <c r="JT7" s="50"/>
      <c r="JU7" s="50"/>
      <c r="JV7" s="50"/>
      <c r="JW7" s="50"/>
      <c r="JX7" s="50"/>
      <c r="JY7" s="50"/>
      <c r="JZ7" s="50"/>
      <c r="KA7" s="50"/>
      <c r="KB7" s="50"/>
      <c r="KC7" s="50"/>
      <c r="KD7" s="50"/>
      <c r="KE7" s="50"/>
      <c r="KF7" s="50"/>
      <c r="KG7" s="50"/>
      <c r="KH7" s="50"/>
      <c r="KI7" s="50"/>
      <c r="KJ7" s="50"/>
      <c r="KK7" s="50"/>
      <c r="KL7" s="50"/>
      <c r="KM7" s="50"/>
      <c r="KN7" s="50"/>
      <c r="KO7" s="50"/>
      <c r="KP7" s="50"/>
      <c r="KQ7" s="50"/>
      <c r="KR7" s="50"/>
      <c r="KS7" s="50"/>
      <c r="KT7" s="50"/>
      <c r="KU7" s="50"/>
      <c r="KV7" s="50"/>
      <c r="KW7" s="50"/>
      <c r="KX7" s="50"/>
      <c r="KY7" s="50"/>
      <c r="KZ7" s="50"/>
      <c r="LA7" s="50"/>
      <c r="LB7" s="50"/>
      <c r="LC7" s="50"/>
      <c r="LD7" s="50"/>
      <c r="LE7" s="50"/>
      <c r="LF7" s="50"/>
      <c r="LG7" s="50"/>
      <c r="LH7" s="50"/>
      <c r="LI7" s="50"/>
      <c r="LJ7" s="50"/>
      <c r="LK7" s="50"/>
      <c r="LL7" s="50"/>
      <c r="LM7" s="50"/>
      <c r="LN7" s="50"/>
      <c r="LO7" s="50"/>
      <c r="LP7" s="50"/>
      <c r="LQ7" s="50"/>
      <c r="LR7" s="50"/>
      <c r="LS7" s="50"/>
      <c r="LT7" s="50"/>
      <c r="LU7" s="50"/>
      <c r="LV7" s="50"/>
      <c r="LW7" s="50"/>
      <c r="LX7" s="50"/>
      <c r="LY7" s="50"/>
      <c r="LZ7" s="50"/>
      <c r="MA7" s="50"/>
      <c r="MB7" s="50"/>
      <c r="MC7" s="50"/>
      <c r="MD7" s="50"/>
      <c r="ME7" s="50"/>
      <c r="MF7" s="50"/>
      <c r="MG7" s="50"/>
      <c r="MH7" s="50"/>
      <c r="MI7" s="50"/>
      <c r="MJ7" s="50"/>
      <c r="MK7" s="50"/>
      <c r="ML7" s="50"/>
      <c r="MM7" s="50"/>
      <c r="MN7" s="50"/>
      <c r="MO7" s="50"/>
      <c r="MP7" s="50"/>
      <c r="MQ7" s="50"/>
      <c r="MR7" s="50"/>
      <c r="MS7" s="50"/>
      <c r="MT7" s="50"/>
      <c r="MU7" s="50"/>
      <c r="MV7" s="50"/>
      <c r="MW7" s="50"/>
      <c r="MX7" s="50"/>
      <c r="MY7" s="50"/>
      <c r="MZ7" s="50"/>
      <c r="NA7" s="50"/>
      <c r="NB7" s="50"/>
      <c r="NC7" s="50"/>
      <c r="ND7" s="50"/>
      <c r="NE7" s="50"/>
      <c r="NF7" s="50"/>
      <c r="NG7" s="50"/>
      <c r="NH7" s="50"/>
      <c r="NI7" s="50"/>
      <c r="NJ7" s="50"/>
      <c r="NK7" s="50"/>
      <c r="NL7" s="50"/>
      <c r="NM7" s="50"/>
      <c r="NN7" s="50"/>
      <c r="NO7" s="50"/>
      <c r="NP7" s="50"/>
    </row>
    <row r="8" spans="1:405" s="68" customFormat="1" x14ac:dyDescent="0.2">
      <c r="A8" s="8" t="s">
        <v>423</v>
      </c>
      <c r="B8" s="30" t="s">
        <v>682</v>
      </c>
      <c r="C8" s="57" t="s">
        <v>64</v>
      </c>
      <c r="D8" s="57"/>
      <c r="E8" s="11">
        <v>12.7</v>
      </c>
      <c r="F8" s="11">
        <v>0.63500000000000001</v>
      </c>
      <c r="G8" s="11">
        <v>8.89</v>
      </c>
      <c r="H8" s="11">
        <v>3.81</v>
      </c>
      <c r="I8" s="11">
        <v>0.254</v>
      </c>
      <c r="J8" s="11">
        <v>0</v>
      </c>
      <c r="K8" s="11">
        <v>0</v>
      </c>
      <c r="L8" s="11">
        <v>0</v>
      </c>
      <c r="M8" s="11"/>
      <c r="N8" s="14">
        <v>82</v>
      </c>
      <c r="O8" s="14">
        <v>212</v>
      </c>
      <c r="P8" s="14">
        <v>381</v>
      </c>
      <c r="Q8" s="14">
        <v>757</v>
      </c>
      <c r="R8" s="14">
        <v>1076</v>
      </c>
      <c r="S8" s="35"/>
      <c r="T8" s="35"/>
      <c r="U8" s="35"/>
      <c r="V8" s="35"/>
      <c r="W8" s="35"/>
      <c r="X8" s="35"/>
      <c r="Y8" s="35"/>
      <c r="Z8" s="35"/>
      <c r="AA8" s="35"/>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0"/>
      <c r="IN8" s="50"/>
      <c r="IO8" s="50"/>
      <c r="IP8" s="50"/>
      <c r="IQ8" s="50"/>
      <c r="IR8" s="50"/>
      <c r="IS8" s="50"/>
      <c r="IT8" s="50"/>
      <c r="IU8" s="50"/>
      <c r="IV8" s="50"/>
      <c r="IW8" s="50"/>
      <c r="IX8" s="50"/>
      <c r="IY8" s="50"/>
      <c r="IZ8" s="50"/>
      <c r="JA8" s="50"/>
      <c r="JB8" s="50"/>
      <c r="JC8" s="50"/>
      <c r="JD8" s="50"/>
      <c r="JE8" s="50"/>
      <c r="JF8" s="50"/>
      <c r="JG8" s="50"/>
      <c r="JH8" s="50"/>
      <c r="JI8" s="50"/>
      <c r="JJ8" s="50"/>
      <c r="JK8" s="50"/>
      <c r="JL8" s="50"/>
      <c r="JM8" s="50"/>
      <c r="JN8" s="50"/>
      <c r="JO8" s="50"/>
      <c r="JP8" s="50"/>
      <c r="JQ8" s="50"/>
      <c r="JR8" s="50"/>
      <c r="JS8" s="50"/>
      <c r="JT8" s="50"/>
      <c r="JU8" s="50"/>
      <c r="JV8" s="50"/>
      <c r="JW8" s="50"/>
      <c r="JX8" s="50"/>
      <c r="JY8" s="50"/>
      <c r="JZ8" s="50"/>
      <c r="KA8" s="50"/>
      <c r="KB8" s="50"/>
      <c r="KC8" s="50"/>
      <c r="KD8" s="50"/>
      <c r="KE8" s="50"/>
      <c r="KF8" s="50"/>
      <c r="KG8" s="50"/>
      <c r="KH8" s="50"/>
      <c r="KI8" s="50"/>
      <c r="KJ8" s="50"/>
      <c r="KK8" s="50"/>
      <c r="KL8" s="50"/>
      <c r="KM8" s="50"/>
      <c r="KN8" s="50"/>
      <c r="KO8" s="50"/>
      <c r="KP8" s="50"/>
      <c r="KQ8" s="50"/>
      <c r="KR8" s="50"/>
      <c r="KS8" s="50"/>
      <c r="KT8" s="50"/>
      <c r="KU8" s="50"/>
      <c r="KV8" s="50"/>
      <c r="KW8" s="50"/>
      <c r="KX8" s="50"/>
      <c r="KY8" s="50"/>
      <c r="KZ8" s="50"/>
      <c r="LA8" s="50"/>
      <c r="LB8" s="50"/>
      <c r="LC8" s="50"/>
      <c r="LD8" s="50"/>
      <c r="LE8" s="50"/>
      <c r="LF8" s="50"/>
      <c r="LG8" s="50"/>
      <c r="LH8" s="50"/>
      <c r="LI8" s="50"/>
      <c r="LJ8" s="50"/>
      <c r="LK8" s="50"/>
      <c r="LL8" s="50"/>
      <c r="LM8" s="50"/>
      <c r="LN8" s="50"/>
      <c r="LO8" s="50"/>
      <c r="LP8" s="50"/>
      <c r="LQ8" s="50"/>
      <c r="LR8" s="50"/>
      <c r="LS8" s="50"/>
      <c r="LT8" s="50"/>
      <c r="LU8" s="50"/>
      <c r="LV8" s="50"/>
      <c r="LW8" s="50"/>
      <c r="LX8" s="50"/>
      <c r="LY8" s="50"/>
      <c r="LZ8" s="50"/>
      <c r="MA8" s="50"/>
      <c r="MB8" s="50"/>
      <c r="MC8" s="50"/>
      <c r="MD8" s="50"/>
      <c r="ME8" s="50"/>
      <c r="MF8" s="50"/>
      <c r="MG8" s="50"/>
      <c r="MH8" s="50"/>
      <c r="MI8" s="50"/>
      <c r="MJ8" s="50"/>
      <c r="MK8" s="50"/>
      <c r="ML8" s="50"/>
      <c r="MM8" s="50"/>
      <c r="MN8" s="50"/>
      <c r="MO8" s="50"/>
      <c r="MP8" s="50"/>
      <c r="MQ8" s="50"/>
      <c r="MR8" s="50"/>
      <c r="MS8" s="50"/>
      <c r="MT8" s="50"/>
      <c r="MU8" s="50"/>
      <c r="MV8" s="50"/>
      <c r="MW8" s="50"/>
      <c r="MX8" s="50"/>
      <c r="MY8" s="50"/>
      <c r="MZ8" s="50"/>
      <c r="NA8" s="50"/>
      <c r="NB8" s="50"/>
      <c r="NC8" s="50"/>
      <c r="ND8" s="50"/>
      <c r="NE8" s="50"/>
      <c r="NF8" s="50"/>
      <c r="NG8" s="50"/>
      <c r="NH8" s="50"/>
      <c r="NI8" s="50"/>
      <c r="NJ8" s="50"/>
      <c r="NK8" s="50"/>
      <c r="NL8" s="50"/>
      <c r="NM8" s="50"/>
      <c r="NN8" s="50"/>
      <c r="NO8" s="50"/>
      <c r="NP8" s="50"/>
    </row>
    <row r="9" spans="1:405" s="68" customFormat="1" x14ac:dyDescent="0.2">
      <c r="A9" s="8" t="s">
        <v>427</v>
      </c>
      <c r="B9" s="30" t="s">
        <v>682</v>
      </c>
      <c r="C9" s="57" t="s">
        <v>64</v>
      </c>
      <c r="D9" s="57"/>
      <c r="E9" s="11">
        <v>1.74</v>
      </c>
      <c r="F9" s="11">
        <v>6.9599999999999995E-2</v>
      </c>
      <c r="G9" s="11">
        <v>0.87</v>
      </c>
      <c r="H9" s="11">
        <v>0.52200000000000002</v>
      </c>
      <c r="I9" s="11">
        <v>0.13919999999999999</v>
      </c>
      <c r="J9" s="11">
        <v>8.6999999999999994E-2</v>
      </c>
      <c r="K9" s="11">
        <v>0</v>
      </c>
      <c r="L9" s="11">
        <v>0</v>
      </c>
      <c r="M9" s="11"/>
      <c r="N9" s="14">
        <v>73</v>
      </c>
      <c r="O9" s="14">
        <v>163</v>
      </c>
      <c r="P9" s="14">
        <v>349</v>
      </c>
      <c r="Q9" s="14">
        <v>1038</v>
      </c>
      <c r="R9" s="14">
        <v>1310</v>
      </c>
      <c r="S9" s="35"/>
      <c r="T9" s="35"/>
      <c r="U9" s="35"/>
      <c r="V9" s="35"/>
      <c r="W9" s="35"/>
      <c r="X9" s="35"/>
      <c r="Y9" s="35"/>
      <c r="Z9" s="35"/>
      <c r="AA9" s="35"/>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c r="IG9" s="50"/>
      <c r="IH9" s="50"/>
      <c r="II9" s="50"/>
      <c r="IJ9" s="50"/>
      <c r="IK9" s="50"/>
      <c r="IL9" s="50"/>
      <c r="IM9" s="50"/>
      <c r="IN9" s="50"/>
      <c r="IO9" s="50"/>
      <c r="IP9" s="50"/>
      <c r="IQ9" s="50"/>
      <c r="IR9" s="50"/>
      <c r="IS9" s="50"/>
      <c r="IT9" s="50"/>
      <c r="IU9" s="50"/>
      <c r="IV9" s="50"/>
      <c r="IW9" s="50"/>
      <c r="IX9" s="50"/>
      <c r="IY9" s="50"/>
      <c r="IZ9" s="50"/>
      <c r="JA9" s="50"/>
      <c r="JB9" s="50"/>
      <c r="JC9" s="50"/>
      <c r="JD9" s="50"/>
      <c r="JE9" s="50"/>
      <c r="JF9" s="50"/>
      <c r="JG9" s="50"/>
      <c r="JH9" s="50"/>
      <c r="JI9" s="50"/>
      <c r="JJ9" s="50"/>
      <c r="JK9" s="50"/>
      <c r="JL9" s="50"/>
      <c r="JM9" s="50"/>
      <c r="JN9" s="50"/>
      <c r="JO9" s="50"/>
      <c r="JP9" s="50"/>
      <c r="JQ9" s="50"/>
      <c r="JR9" s="50"/>
      <c r="JS9" s="50"/>
      <c r="JT9" s="50"/>
      <c r="JU9" s="50"/>
      <c r="JV9" s="50"/>
      <c r="JW9" s="50"/>
      <c r="JX9" s="50"/>
      <c r="JY9" s="50"/>
      <c r="JZ9" s="50"/>
      <c r="KA9" s="50"/>
      <c r="KB9" s="50"/>
      <c r="KC9" s="50"/>
      <c r="KD9" s="50"/>
      <c r="KE9" s="50"/>
      <c r="KF9" s="50"/>
      <c r="KG9" s="50"/>
      <c r="KH9" s="50"/>
      <c r="KI9" s="50"/>
      <c r="KJ9" s="50"/>
      <c r="KK9" s="50"/>
      <c r="KL9" s="50"/>
      <c r="KM9" s="50"/>
      <c r="KN9" s="50"/>
      <c r="KO9" s="50"/>
      <c r="KP9" s="50"/>
      <c r="KQ9" s="50"/>
      <c r="KR9" s="50"/>
      <c r="KS9" s="50"/>
      <c r="KT9" s="50"/>
      <c r="KU9" s="50"/>
      <c r="KV9" s="50"/>
      <c r="KW9" s="50"/>
      <c r="KX9" s="50"/>
      <c r="KY9" s="50"/>
      <c r="KZ9" s="50"/>
      <c r="LA9" s="50"/>
      <c r="LB9" s="50"/>
      <c r="LC9" s="50"/>
      <c r="LD9" s="50"/>
      <c r="LE9" s="50"/>
      <c r="LF9" s="50"/>
      <c r="LG9" s="50"/>
      <c r="LH9" s="50"/>
      <c r="LI9" s="50"/>
      <c r="LJ9" s="50"/>
      <c r="LK9" s="50"/>
      <c r="LL9" s="50"/>
      <c r="LM9" s="50"/>
      <c r="LN9" s="50"/>
      <c r="LO9" s="50"/>
      <c r="LP9" s="50"/>
      <c r="LQ9" s="50"/>
      <c r="LR9" s="50"/>
      <c r="LS9" s="50"/>
      <c r="LT9" s="50"/>
      <c r="LU9" s="50"/>
      <c r="LV9" s="50"/>
      <c r="LW9" s="50"/>
      <c r="LX9" s="50"/>
      <c r="LY9" s="50"/>
      <c r="LZ9" s="50"/>
      <c r="MA9" s="50"/>
      <c r="MB9" s="50"/>
      <c r="MC9" s="50"/>
      <c r="MD9" s="50"/>
      <c r="ME9" s="50"/>
      <c r="MF9" s="50"/>
      <c r="MG9" s="50"/>
      <c r="MH9" s="50"/>
      <c r="MI9" s="50"/>
      <c r="MJ9" s="50"/>
      <c r="MK9" s="50"/>
      <c r="ML9" s="50"/>
      <c r="MM9" s="50"/>
      <c r="MN9" s="50"/>
      <c r="MO9" s="50"/>
      <c r="MP9" s="50"/>
      <c r="MQ9" s="50"/>
      <c r="MR9" s="50"/>
      <c r="MS9" s="50"/>
      <c r="MT9" s="50"/>
      <c r="MU9" s="50"/>
      <c r="MV9" s="50"/>
      <c r="MW9" s="50"/>
      <c r="MX9" s="50"/>
      <c r="MY9" s="50"/>
      <c r="MZ9" s="50"/>
      <c r="NA9" s="50"/>
      <c r="NB9" s="50"/>
      <c r="NC9" s="50"/>
      <c r="ND9" s="50"/>
      <c r="NE9" s="50"/>
      <c r="NF9" s="50"/>
      <c r="NG9" s="50"/>
      <c r="NH9" s="50"/>
      <c r="NI9" s="50"/>
      <c r="NJ9" s="50"/>
      <c r="NK9" s="50"/>
      <c r="NL9" s="50"/>
      <c r="NM9" s="50"/>
      <c r="NN9" s="50"/>
      <c r="NO9" s="50"/>
      <c r="NP9" s="50"/>
    </row>
    <row r="10" spans="1:405" s="68" customFormat="1" x14ac:dyDescent="0.2">
      <c r="A10" s="8" t="s">
        <v>418</v>
      </c>
      <c r="B10" s="30" t="s">
        <v>682</v>
      </c>
      <c r="C10" s="57" t="s">
        <v>64</v>
      </c>
      <c r="D10" s="57"/>
      <c r="E10" s="11">
        <v>2.0099999999999998</v>
      </c>
      <c r="F10" s="11">
        <v>0.14069999999999999</v>
      </c>
      <c r="G10" s="11">
        <v>1.4069999999999998</v>
      </c>
      <c r="H10" s="11">
        <v>0.40199999999999997</v>
      </c>
      <c r="I10" s="11">
        <v>0</v>
      </c>
      <c r="J10" s="11">
        <v>0</v>
      </c>
      <c r="K10" s="11">
        <v>0</v>
      </c>
      <c r="L10" s="11">
        <v>0</v>
      </c>
      <c r="M10" s="11"/>
      <c r="N10" s="14">
        <v>203</v>
      </c>
      <c r="O10" s="14">
        <v>342</v>
      </c>
      <c r="P10" s="14">
        <v>511</v>
      </c>
      <c r="Q10" s="14">
        <v>715</v>
      </c>
      <c r="R10" s="14">
        <v>1107</v>
      </c>
      <c r="S10" s="52"/>
      <c r="T10" s="52"/>
      <c r="U10" s="52"/>
      <c r="V10" s="52"/>
      <c r="W10" s="52"/>
      <c r="X10" s="52"/>
      <c r="Y10" s="52"/>
      <c r="Z10" s="52"/>
      <c r="AA10" s="52"/>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0"/>
      <c r="IN10" s="50"/>
      <c r="IO10" s="50"/>
      <c r="IP10" s="50"/>
      <c r="IQ10" s="50"/>
      <c r="IR10" s="50"/>
      <c r="IS10" s="50"/>
      <c r="IT10" s="50"/>
      <c r="IU10" s="50"/>
      <c r="IV10" s="50"/>
      <c r="IW10" s="50"/>
      <c r="IX10" s="50"/>
      <c r="IY10" s="50"/>
      <c r="IZ10" s="50"/>
      <c r="JA10" s="50"/>
      <c r="JB10" s="50"/>
      <c r="JC10" s="50"/>
      <c r="JD10" s="50"/>
      <c r="JE10" s="50"/>
      <c r="JF10" s="50"/>
      <c r="JG10" s="50"/>
      <c r="JH10" s="50"/>
      <c r="JI10" s="50"/>
      <c r="JJ10" s="50"/>
      <c r="JK10" s="50"/>
      <c r="JL10" s="50"/>
      <c r="JM10" s="50"/>
      <c r="JN10" s="50"/>
      <c r="JO10" s="50"/>
      <c r="JP10" s="50"/>
      <c r="JQ10" s="50"/>
      <c r="JR10" s="50"/>
      <c r="JS10" s="50"/>
      <c r="JT10" s="50"/>
      <c r="JU10" s="50"/>
      <c r="JV10" s="50"/>
      <c r="JW10" s="50"/>
      <c r="JX10" s="50"/>
      <c r="JY10" s="50"/>
      <c r="JZ10" s="50"/>
      <c r="KA10" s="50"/>
      <c r="KB10" s="50"/>
      <c r="KC10" s="50"/>
      <c r="KD10" s="50"/>
      <c r="KE10" s="50"/>
      <c r="KF10" s="50"/>
      <c r="KG10" s="50"/>
      <c r="KH10" s="50"/>
      <c r="KI10" s="50"/>
      <c r="KJ10" s="50"/>
      <c r="KK10" s="50"/>
      <c r="KL10" s="50"/>
      <c r="KM10" s="50"/>
      <c r="KN10" s="50"/>
      <c r="KO10" s="50"/>
      <c r="KP10" s="50"/>
      <c r="KQ10" s="50"/>
      <c r="KR10" s="50"/>
      <c r="KS10" s="50"/>
      <c r="KT10" s="50"/>
      <c r="KU10" s="50"/>
      <c r="KV10" s="50"/>
      <c r="KW10" s="50"/>
      <c r="KX10" s="50"/>
      <c r="KY10" s="50"/>
      <c r="KZ10" s="50"/>
      <c r="LA10" s="50"/>
      <c r="LB10" s="50"/>
      <c r="LC10" s="50"/>
      <c r="LD10" s="50"/>
      <c r="LE10" s="50"/>
      <c r="LF10" s="50"/>
      <c r="LG10" s="50"/>
      <c r="LH10" s="50"/>
      <c r="LI10" s="50"/>
      <c r="LJ10" s="50"/>
      <c r="LK10" s="50"/>
      <c r="LL10" s="50"/>
      <c r="LM10" s="50"/>
      <c r="LN10" s="50"/>
      <c r="LO10" s="50"/>
      <c r="LP10" s="50"/>
      <c r="LQ10" s="50"/>
      <c r="LR10" s="50"/>
      <c r="LS10" s="50"/>
      <c r="LT10" s="50"/>
      <c r="LU10" s="50"/>
      <c r="LV10" s="50"/>
      <c r="LW10" s="50"/>
      <c r="LX10" s="50"/>
      <c r="LY10" s="50"/>
      <c r="LZ10" s="50"/>
      <c r="MA10" s="50"/>
      <c r="MB10" s="50"/>
      <c r="MC10" s="50"/>
      <c r="MD10" s="50"/>
      <c r="ME10" s="50"/>
      <c r="MF10" s="50"/>
      <c r="MG10" s="50"/>
      <c r="MH10" s="50"/>
      <c r="MI10" s="50"/>
      <c r="MJ10" s="50"/>
      <c r="MK10" s="50"/>
      <c r="ML10" s="50"/>
      <c r="MM10" s="50"/>
      <c r="MN10" s="50"/>
      <c r="MO10" s="50"/>
      <c r="MP10" s="50"/>
      <c r="MQ10" s="50"/>
      <c r="MR10" s="50"/>
      <c r="MS10" s="50"/>
      <c r="MT10" s="50"/>
      <c r="MU10" s="50"/>
      <c r="MV10" s="50"/>
      <c r="MW10" s="50"/>
      <c r="MX10" s="50"/>
      <c r="MY10" s="50"/>
      <c r="MZ10" s="50"/>
      <c r="NA10" s="50"/>
      <c r="NB10" s="50"/>
      <c r="NC10" s="50"/>
      <c r="ND10" s="50"/>
      <c r="NE10" s="50"/>
      <c r="NF10" s="50"/>
      <c r="NG10" s="50"/>
      <c r="NH10" s="50"/>
      <c r="NI10" s="50"/>
      <c r="NJ10" s="50"/>
      <c r="NK10" s="50"/>
      <c r="NL10" s="50"/>
      <c r="NM10" s="50"/>
      <c r="NN10" s="50"/>
      <c r="NO10" s="50"/>
      <c r="NP10" s="50"/>
    </row>
    <row r="11" spans="1:405" s="68" customFormat="1" x14ac:dyDescent="0.2">
      <c r="A11" s="8" t="s">
        <v>419</v>
      </c>
      <c r="B11" s="30" t="s">
        <v>682</v>
      </c>
      <c r="C11" s="57" t="s">
        <v>64</v>
      </c>
      <c r="D11" s="57"/>
      <c r="E11" s="11">
        <v>5.21</v>
      </c>
      <c r="F11" s="11">
        <v>0.15629999999999999</v>
      </c>
      <c r="G11" s="11">
        <v>2.605</v>
      </c>
      <c r="H11" s="11">
        <v>1.042</v>
      </c>
      <c r="I11" s="11">
        <v>0.52100000000000002</v>
      </c>
      <c r="J11" s="11">
        <v>0.36469999999999997</v>
      </c>
      <c r="K11" s="11">
        <v>0.26050000000000001</v>
      </c>
      <c r="L11" s="11">
        <v>0</v>
      </c>
      <c r="M11" s="11"/>
      <c r="N11" s="14">
        <v>85</v>
      </c>
      <c r="O11" s="14">
        <v>314</v>
      </c>
      <c r="P11" s="14">
        <v>527</v>
      </c>
      <c r="Q11" s="14">
        <v>834</v>
      </c>
      <c r="R11" s="14">
        <v>1263</v>
      </c>
      <c r="S11" s="35"/>
      <c r="T11" s="35"/>
      <c r="U11" s="35"/>
      <c r="V11" s="35"/>
      <c r="W11" s="35"/>
      <c r="X11" s="35"/>
      <c r="Y11" s="35"/>
      <c r="Z11" s="35"/>
      <c r="AA11" s="35"/>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c r="IR11" s="50"/>
      <c r="IS11" s="50"/>
      <c r="IT11" s="50"/>
      <c r="IU11" s="50"/>
      <c r="IV11" s="50"/>
      <c r="IW11" s="50"/>
      <c r="IX11" s="50"/>
      <c r="IY11" s="50"/>
      <c r="IZ11" s="50"/>
      <c r="JA11" s="50"/>
      <c r="JB11" s="50"/>
      <c r="JC11" s="50"/>
      <c r="JD11" s="50"/>
      <c r="JE11" s="50"/>
      <c r="JF11" s="50"/>
      <c r="JG11" s="50"/>
      <c r="JH11" s="50"/>
      <c r="JI11" s="50"/>
      <c r="JJ11" s="50"/>
      <c r="JK11" s="50"/>
      <c r="JL11" s="50"/>
      <c r="JM11" s="50"/>
      <c r="JN11" s="50"/>
      <c r="JO11" s="50"/>
      <c r="JP11" s="50"/>
      <c r="JQ11" s="50"/>
      <c r="JR11" s="50"/>
      <c r="JS11" s="50"/>
      <c r="JT11" s="50"/>
      <c r="JU11" s="50"/>
      <c r="JV11" s="50"/>
      <c r="JW11" s="50"/>
      <c r="JX11" s="50"/>
      <c r="JY11" s="50"/>
      <c r="JZ11" s="50"/>
      <c r="KA11" s="50"/>
      <c r="KB11" s="50"/>
      <c r="KC11" s="50"/>
      <c r="KD11" s="50"/>
      <c r="KE11" s="50"/>
      <c r="KF11" s="50"/>
      <c r="KG11" s="50"/>
      <c r="KH11" s="50"/>
      <c r="KI11" s="50"/>
      <c r="KJ11" s="50"/>
      <c r="KK11" s="50"/>
      <c r="KL11" s="50"/>
      <c r="KM11" s="50"/>
      <c r="KN11" s="50"/>
      <c r="KO11" s="50"/>
      <c r="KP11" s="50"/>
      <c r="KQ11" s="50"/>
      <c r="KR11" s="50"/>
      <c r="KS11" s="50"/>
      <c r="KT11" s="50"/>
      <c r="KU11" s="50"/>
      <c r="KV11" s="50"/>
      <c r="KW11" s="50"/>
      <c r="KX11" s="50"/>
      <c r="KY11" s="50"/>
      <c r="KZ11" s="50"/>
      <c r="LA11" s="50"/>
      <c r="LB11" s="50"/>
      <c r="LC11" s="50"/>
      <c r="LD11" s="50"/>
      <c r="LE11" s="50"/>
      <c r="LF11" s="50"/>
      <c r="LG11" s="50"/>
      <c r="LH11" s="50"/>
      <c r="LI11" s="50"/>
      <c r="LJ11" s="50"/>
      <c r="LK11" s="50"/>
      <c r="LL11" s="50"/>
      <c r="LM11" s="50"/>
      <c r="LN11" s="50"/>
      <c r="LO11" s="50"/>
      <c r="LP11" s="50"/>
      <c r="LQ11" s="50"/>
      <c r="LR11" s="50"/>
      <c r="LS11" s="50"/>
      <c r="LT11" s="50"/>
      <c r="LU11" s="50"/>
      <c r="LV11" s="50"/>
      <c r="LW11" s="50"/>
      <c r="LX11" s="50"/>
      <c r="LY11" s="50"/>
      <c r="LZ11" s="50"/>
      <c r="MA11" s="50"/>
      <c r="MB11" s="50"/>
      <c r="MC11" s="50"/>
      <c r="MD11" s="50"/>
      <c r="ME11" s="50"/>
      <c r="MF11" s="50"/>
      <c r="MG11" s="50"/>
      <c r="MH11" s="50"/>
      <c r="MI11" s="50"/>
      <c r="MJ11" s="50"/>
      <c r="MK11" s="50"/>
      <c r="ML11" s="50"/>
      <c r="MM11" s="50"/>
      <c r="MN11" s="50"/>
      <c r="MO11" s="50"/>
      <c r="MP11" s="50"/>
      <c r="MQ11" s="50"/>
      <c r="MR11" s="50"/>
      <c r="MS11" s="50"/>
      <c r="MT11" s="50"/>
      <c r="MU11" s="50"/>
      <c r="MV11" s="50"/>
      <c r="MW11" s="50"/>
      <c r="MX11" s="50"/>
      <c r="MY11" s="50"/>
      <c r="MZ11" s="50"/>
      <c r="NA11" s="50"/>
      <c r="NB11" s="50"/>
      <c r="NC11" s="50"/>
      <c r="ND11" s="50"/>
      <c r="NE11" s="50"/>
      <c r="NF11" s="50"/>
      <c r="NG11" s="50"/>
      <c r="NH11" s="50"/>
      <c r="NI11" s="50"/>
      <c r="NJ11" s="50"/>
      <c r="NK11" s="50"/>
      <c r="NL11" s="50"/>
      <c r="NM11" s="50"/>
      <c r="NN11" s="50"/>
      <c r="NO11" s="50"/>
      <c r="NP11" s="50"/>
      <c r="NR11" s="66"/>
      <c r="NS11" s="66"/>
      <c r="NT11" s="66"/>
      <c r="NU11" s="66"/>
      <c r="NV11" s="66"/>
      <c r="NW11" s="66"/>
      <c r="NX11" s="66"/>
      <c r="NY11" s="66"/>
      <c r="NZ11" s="66"/>
      <c r="OA11" s="66"/>
      <c r="OB11" s="66"/>
      <c r="OC11" s="66"/>
      <c r="OD11" s="66"/>
      <c r="OE11" s="66"/>
      <c r="OF11" s="66"/>
      <c r="OG11" s="66"/>
      <c r="OH11" s="66"/>
      <c r="OI11" s="66"/>
      <c r="OJ11" s="66"/>
      <c r="OK11" s="66"/>
      <c r="OL11" s="66"/>
      <c r="OM11" s="66"/>
      <c r="ON11" s="66"/>
      <c r="OO11" s="66"/>
    </row>
    <row r="12" spans="1:405" s="68" customFormat="1" x14ac:dyDescent="0.2">
      <c r="A12" s="8" t="s">
        <v>424</v>
      </c>
      <c r="B12" s="30" t="s">
        <v>682</v>
      </c>
      <c r="C12" s="57" t="s">
        <v>64</v>
      </c>
      <c r="D12" s="57"/>
      <c r="E12" s="11">
        <v>1.8</v>
      </c>
      <c r="F12" s="11">
        <v>3.6000000000000004E-2</v>
      </c>
      <c r="G12" s="11">
        <v>1.44</v>
      </c>
      <c r="H12" s="11">
        <v>0.36</v>
      </c>
      <c r="I12" s="11">
        <v>0</v>
      </c>
      <c r="J12" s="11">
        <v>0</v>
      </c>
      <c r="K12" s="11">
        <v>0</v>
      </c>
      <c r="L12" s="11">
        <v>0</v>
      </c>
      <c r="M12" s="11"/>
      <c r="N12" s="14">
        <v>165</v>
      </c>
      <c r="O12" s="14">
        <v>402</v>
      </c>
      <c r="P12" s="14">
        <v>573</v>
      </c>
      <c r="Q12" s="14">
        <v>874</v>
      </c>
      <c r="R12" s="14">
        <v>1135</v>
      </c>
      <c r="S12" s="35"/>
      <c r="T12" s="35"/>
      <c r="U12" s="35"/>
      <c r="V12" s="35"/>
      <c r="W12" s="35"/>
      <c r="X12" s="35"/>
      <c r="Y12" s="35"/>
      <c r="Z12" s="35"/>
      <c r="AA12" s="35"/>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c r="KZ12" s="34"/>
      <c r="LA12" s="34"/>
      <c r="LB12" s="34"/>
      <c r="LC12" s="34"/>
      <c r="LD12" s="34"/>
      <c r="LE12" s="34"/>
      <c r="LF12" s="34"/>
      <c r="LG12" s="34"/>
      <c r="LH12" s="34"/>
      <c r="LI12" s="34"/>
      <c r="LJ12" s="34"/>
      <c r="LK12" s="34"/>
      <c r="LL12" s="34"/>
      <c r="LM12" s="34"/>
      <c r="LN12" s="34"/>
      <c r="LO12" s="34"/>
      <c r="LP12" s="34"/>
      <c r="LQ12" s="34"/>
      <c r="LR12" s="34"/>
      <c r="LS12" s="34"/>
      <c r="LT12" s="34"/>
      <c r="LU12" s="34"/>
      <c r="LV12" s="34"/>
      <c r="LW12" s="34"/>
      <c r="LX12" s="34"/>
      <c r="LY12" s="34"/>
      <c r="LZ12" s="34"/>
      <c r="MA12" s="34"/>
      <c r="MB12" s="34"/>
      <c r="MC12" s="34"/>
      <c r="MD12" s="34"/>
      <c r="ME12" s="34"/>
      <c r="MF12" s="34"/>
      <c r="MG12" s="34"/>
      <c r="MH12" s="34"/>
      <c r="MI12" s="34"/>
      <c r="MJ12" s="34"/>
      <c r="MK12" s="34"/>
      <c r="ML12" s="34"/>
      <c r="MM12" s="34"/>
      <c r="MN12" s="34"/>
      <c r="MO12" s="34"/>
      <c r="MP12" s="34"/>
      <c r="MQ12" s="34"/>
      <c r="MR12" s="34"/>
      <c r="MS12" s="34"/>
      <c r="MT12" s="34"/>
      <c r="MU12" s="34"/>
      <c r="MV12" s="34"/>
      <c r="MW12" s="34"/>
      <c r="MX12" s="34"/>
      <c r="MY12" s="34"/>
      <c r="MZ12" s="34"/>
      <c r="NA12" s="34"/>
      <c r="NB12" s="34"/>
      <c r="NC12" s="34"/>
      <c r="ND12" s="34"/>
      <c r="NE12" s="34"/>
      <c r="NF12" s="34"/>
      <c r="NG12" s="34"/>
      <c r="NH12" s="34"/>
      <c r="NI12" s="34"/>
      <c r="NJ12" s="34"/>
      <c r="NK12" s="34"/>
      <c r="NL12" s="34"/>
      <c r="NM12" s="34"/>
      <c r="NN12" s="34"/>
      <c r="NO12" s="34"/>
      <c r="NP12" s="34"/>
      <c r="NQ12" s="66"/>
    </row>
    <row r="13" spans="1:405" s="68" customFormat="1" x14ac:dyDescent="0.2">
      <c r="A13" s="8" t="s">
        <v>425</v>
      </c>
      <c r="B13" s="30" t="s">
        <v>682</v>
      </c>
      <c r="C13" s="57" t="s">
        <v>64</v>
      </c>
      <c r="D13" s="57"/>
      <c r="E13" s="11">
        <v>0.33</v>
      </c>
      <c r="F13" s="11">
        <v>0</v>
      </c>
      <c r="G13" s="11">
        <v>9.9000000000000005E-2</v>
      </c>
      <c r="H13" s="11">
        <v>0.19800000000000001</v>
      </c>
      <c r="I13" s="11">
        <v>2.9700000000000001E-2</v>
      </c>
      <c r="J13" s="11">
        <v>1.6500000000000001E-2</v>
      </c>
      <c r="K13" s="11">
        <v>6.6E-3</v>
      </c>
      <c r="L13" s="11">
        <v>0</v>
      </c>
      <c r="M13" s="11"/>
      <c r="N13" s="14">
        <v>82</v>
      </c>
      <c r="O13" s="14">
        <v>218</v>
      </c>
      <c r="P13" s="14">
        <v>511</v>
      </c>
      <c r="Q13" s="14">
        <v>935</v>
      </c>
      <c r="R13" s="14">
        <v>1493</v>
      </c>
      <c r="S13" s="35"/>
      <c r="T13" s="35"/>
      <c r="U13" s="35"/>
      <c r="V13" s="35"/>
      <c r="W13" s="35"/>
      <c r="X13" s="35"/>
      <c r="Y13" s="35"/>
      <c r="Z13" s="35"/>
      <c r="AA13" s="35"/>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c r="DJ13" s="50"/>
      <c r="DK13" s="50"/>
      <c r="DL13" s="50"/>
      <c r="DM13" s="50"/>
      <c r="DN13" s="50"/>
      <c r="DO13" s="50"/>
      <c r="DP13" s="50"/>
      <c r="DQ13" s="50"/>
      <c r="DR13" s="50"/>
      <c r="DS13" s="50"/>
      <c r="DT13" s="50"/>
      <c r="DU13" s="50"/>
      <c r="DV13" s="50"/>
      <c r="DW13" s="50"/>
      <c r="DX13" s="50"/>
      <c r="DY13" s="50"/>
      <c r="DZ13" s="50"/>
      <c r="EA13" s="50"/>
      <c r="EB13" s="50"/>
      <c r="EC13" s="50"/>
      <c r="ED13" s="50"/>
      <c r="EE13" s="50"/>
      <c r="EF13" s="50"/>
      <c r="EG13" s="50"/>
      <c r="EH13" s="50"/>
      <c r="EI13" s="50"/>
      <c r="EJ13" s="50"/>
      <c r="EK13" s="50"/>
      <c r="EL13" s="50"/>
      <c r="EM13" s="50"/>
      <c r="EN13" s="50"/>
      <c r="EO13" s="50"/>
      <c r="EP13" s="50"/>
      <c r="EQ13" s="50"/>
      <c r="ER13" s="50"/>
      <c r="ES13" s="50"/>
      <c r="ET13" s="50"/>
      <c r="EU13" s="50"/>
      <c r="EV13" s="50"/>
      <c r="EW13" s="50"/>
      <c r="EX13" s="50"/>
      <c r="EY13" s="50"/>
      <c r="EZ13" s="50"/>
      <c r="FA13" s="50"/>
      <c r="FB13" s="50"/>
      <c r="FC13" s="50"/>
      <c r="FD13" s="50"/>
      <c r="FE13" s="50"/>
      <c r="FF13" s="50"/>
      <c r="FG13" s="50"/>
      <c r="FH13" s="50"/>
      <c r="FI13" s="50"/>
      <c r="FJ13" s="50"/>
      <c r="FK13" s="50"/>
      <c r="FL13" s="50"/>
      <c r="FM13" s="50"/>
      <c r="FN13" s="50"/>
      <c r="FO13" s="50"/>
      <c r="FP13" s="50"/>
      <c r="FQ13" s="50"/>
      <c r="FR13" s="50"/>
      <c r="FS13" s="50"/>
      <c r="FT13" s="50"/>
      <c r="FU13" s="50"/>
      <c r="FV13" s="50"/>
      <c r="FW13" s="50"/>
      <c r="FX13" s="50"/>
      <c r="FY13" s="50"/>
      <c r="FZ13" s="50"/>
      <c r="GA13" s="50"/>
      <c r="GB13" s="50"/>
      <c r="GC13" s="50"/>
      <c r="GD13" s="50"/>
      <c r="GE13" s="50"/>
      <c r="GF13" s="50"/>
      <c r="GG13" s="50"/>
      <c r="GH13" s="50"/>
      <c r="GI13" s="50"/>
      <c r="GJ13" s="50"/>
      <c r="GK13" s="50"/>
      <c r="GL13" s="50"/>
      <c r="GM13" s="50"/>
      <c r="GN13" s="50"/>
      <c r="GO13" s="50"/>
      <c r="GP13" s="50"/>
      <c r="GQ13" s="50"/>
      <c r="GR13" s="50"/>
      <c r="GS13" s="50"/>
      <c r="GT13" s="50"/>
      <c r="GU13" s="50"/>
      <c r="GV13" s="50"/>
      <c r="GW13" s="50"/>
      <c r="GX13" s="50"/>
      <c r="GY13" s="50"/>
      <c r="GZ13" s="50"/>
      <c r="HA13" s="50"/>
      <c r="HB13" s="50"/>
      <c r="HC13" s="50"/>
      <c r="HD13" s="50"/>
      <c r="HE13" s="50"/>
      <c r="HF13" s="50"/>
      <c r="HG13" s="50"/>
      <c r="HH13" s="50"/>
      <c r="HI13" s="50"/>
      <c r="HJ13" s="50"/>
      <c r="HK13" s="50"/>
      <c r="HL13" s="50"/>
      <c r="HM13" s="50"/>
      <c r="HN13" s="50"/>
      <c r="HO13" s="50"/>
      <c r="HP13" s="50"/>
      <c r="HQ13" s="50"/>
      <c r="HR13" s="50"/>
      <c r="HS13" s="50"/>
      <c r="HT13" s="50"/>
      <c r="HU13" s="50"/>
      <c r="HV13" s="50"/>
      <c r="HW13" s="50"/>
      <c r="HX13" s="50"/>
      <c r="HY13" s="50"/>
      <c r="HZ13" s="50"/>
      <c r="IA13" s="50"/>
      <c r="IB13" s="50"/>
      <c r="IC13" s="50"/>
      <c r="ID13" s="50"/>
      <c r="IE13" s="50"/>
      <c r="IF13" s="50"/>
      <c r="IG13" s="50"/>
      <c r="IH13" s="50"/>
      <c r="II13" s="50"/>
      <c r="IJ13" s="50"/>
      <c r="IK13" s="50"/>
      <c r="IL13" s="50"/>
      <c r="IM13" s="50"/>
      <c r="IN13" s="50"/>
      <c r="IO13" s="50"/>
      <c r="IP13" s="50"/>
      <c r="IQ13" s="50"/>
      <c r="IR13" s="50"/>
      <c r="IS13" s="50"/>
      <c r="IT13" s="50"/>
      <c r="IU13" s="50"/>
      <c r="IV13" s="50"/>
      <c r="IW13" s="50"/>
      <c r="IX13" s="50"/>
      <c r="IY13" s="50"/>
      <c r="IZ13" s="50"/>
      <c r="JA13" s="50"/>
      <c r="JB13" s="50"/>
      <c r="JC13" s="50"/>
      <c r="JD13" s="50"/>
      <c r="JE13" s="50"/>
      <c r="JF13" s="50"/>
      <c r="JG13" s="50"/>
      <c r="JH13" s="50"/>
      <c r="JI13" s="50"/>
      <c r="JJ13" s="50"/>
      <c r="JK13" s="50"/>
      <c r="JL13" s="50"/>
      <c r="JM13" s="50"/>
      <c r="JN13" s="50"/>
      <c r="JO13" s="50"/>
      <c r="JP13" s="50"/>
      <c r="JQ13" s="50"/>
      <c r="JR13" s="50"/>
      <c r="JS13" s="50"/>
      <c r="JT13" s="50"/>
      <c r="JU13" s="50"/>
      <c r="JV13" s="50"/>
      <c r="JW13" s="50"/>
      <c r="JX13" s="50"/>
      <c r="JY13" s="50"/>
      <c r="JZ13" s="50"/>
      <c r="KA13" s="50"/>
      <c r="KB13" s="50"/>
      <c r="KC13" s="50"/>
      <c r="KD13" s="50"/>
      <c r="KE13" s="50"/>
      <c r="KF13" s="50"/>
      <c r="KG13" s="50"/>
      <c r="KH13" s="50"/>
      <c r="KI13" s="50"/>
      <c r="KJ13" s="50"/>
      <c r="KK13" s="50"/>
      <c r="KL13" s="50"/>
      <c r="KM13" s="50"/>
      <c r="KN13" s="50"/>
      <c r="KO13" s="50"/>
      <c r="KP13" s="50"/>
      <c r="KQ13" s="50"/>
      <c r="KR13" s="50"/>
      <c r="KS13" s="50"/>
      <c r="KT13" s="50"/>
      <c r="KU13" s="50"/>
      <c r="KV13" s="50"/>
      <c r="KW13" s="50"/>
      <c r="KX13" s="50"/>
      <c r="KY13" s="50"/>
      <c r="KZ13" s="50"/>
      <c r="LA13" s="50"/>
      <c r="LB13" s="50"/>
      <c r="LC13" s="50"/>
      <c r="LD13" s="50"/>
      <c r="LE13" s="50"/>
      <c r="LF13" s="50"/>
      <c r="LG13" s="50"/>
      <c r="LH13" s="50"/>
      <c r="LI13" s="50"/>
      <c r="LJ13" s="50"/>
      <c r="LK13" s="50"/>
      <c r="LL13" s="50"/>
      <c r="LM13" s="50"/>
      <c r="LN13" s="50"/>
      <c r="LO13" s="50"/>
      <c r="LP13" s="50"/>
      <c r="LQ13" s="50"/>
      <c r="LR13" s="50"/>
      <c r="LS13" s="50"/>
      <c r="LT13" s="50"/>
      <c r="LU13" s="50"/>
      <c r="LV13" s="50"/>
      <c r="LW13" s="50"/>
      <c r="LX13" s="50"/>
      <c r="LY13" s="50"/>
      <c r="LZ13" s="50"/>
      <c r="MA13" s="50"/>
      <c r="MB13" s="50"/>
      <c r="MC13" s="50"/>
      <c r="MD13" s="50"/>
      <c r="ME13" s="50"/>
      <c r="MF13" s="50"/>
      <c r="MG13" s="50"/>
      <c r="MH13" s="50"/>
      <c r="MI13" s="50"/>
      <c r="MJ13" s="50"/>
      <c r="MK13" s="50"/>
      <c r="ML13" s="50"/>
      <c r="MM13" s="50"/>
      <c r="MN13" s="50"/>
      <c r="MO13" s="50"/>
      <c r="MP13" s="50"/>
      <c r="MQ13" s="50"/>
      <c r="MR13" s="50"/>
      <c r="MS13" s="50"/>
      <c r="MT13" s="50"/>
      <c r="MU13" s="50"/>
      <c r="MV13" s="50"/>
      <c r="MW13" s="50"/>
      <c r="MX13" s="50"/>
      <c r="MY13" s="50"/>
      <c r="MZ13" s="50"/>
      <c r="NA13" s="50"/>
      <c r="NB13" s="50"/>
      <c r="NC13" s="50"/>
      <c r="ND13" s="50"/>
      <c r="NE13" s="50"/>
      <c r="NF13" s="50"/>
      <c r="NG13" s="50"/>
      <c r="NH13" s="50"/>
      <c r="NI13" s="50"/>
      <c r="NJ13" s="50"/>
      <c r="NK13" s="50"/>
      <c r="NL13" s="50"/>
      <c r="NM13" s="50"/>
      <c r="NN13" s="50"/>
      <c r="NO13" s="50"/>
      <c r="NP13" s="50"/>
    </row>
    <row r="14" spans="1:405" s="66" customFormat="1" x14ac:dyDescent="0.2">
      <c r="A14" s="8" t="s">
        <v>426</v>
      </c>
      <c r="B14" s="30" t="s">
        <v>682</v>
      </c>
      <c r="C14" s="57" t="s">
        <v>64</v>
      </c>
      <c r="D14" s="57"/>
      <c r="E14" s="11">
        <v>4.1100000000000003</v>
      </c>
      <c r="F14" s="11">
        <v>1.2330000000000001</v>
      </c>
      <c r="G14" s="11">
        <v>2.8770000000000007</v>
      </c>
      <c r="H14" s="11">
        <v>0.20550000000000002</v>
      </c>
      <c r="I14" s="11">
        <v>0</v>
      </c>
      <c r="J14" s="11">
        <v>0</v>
      </c>
      <c r="K14" s="11">
        <v>0</v>
      </c>
      <c r="L14" s="11">
        <v>0</v>
      </c>
      <c r="M14" s="11"/>
      <c r="N14" s="14">
        <v>99</v>
      </c>
      <c r="O14" s="14">
        <v>181</v>
      </c>
      <c r="P14" s="14">
        <v>334</v>
      </c>
      <c r="Q14" s="14">
        <v>531</v>
      </c>
      <c r="R14" s="14">
        <v>848</v>
      </c>
      <c r="S14" s="35"/>
      <c r="T14" s="35"/>
      <c r="U14" s="35"/>
      <c r="V14" s="35"/>
      <c r="W14" s="35"/>
      <c r="X14" s="35"/>
      <c r="Y14" s="35"/>
      <c r="Z14" s="35"/>
      <c r="AA14" s="35"/>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c r="IQ14" s="50"/>
      <c r="IR14" s="50"/>
      <c r="IS14" s="50"/>
      <c r="IT14" s="50"/>
      <c r="IU14" s="50"/>
      <c r="IV14" s="50"/>
      <c r="IW14" s="50"/>
      <c r="IX14" s="50"/>
      <c r="IY14" s="50"/>
      <c r="IZ14" s="50"/>
      <c r="JA14" s="50"/>
      <c r="JB14" s="50"/>
      <c r="JC14" s="50"/>
      <c r="JD14" s="50"/>
      <c r="JE14" s="50"/>
      <c r="JF14" s="50"/>
      <c r="JG14" s="50"/>
      <c r="JH14" s="50"/>
      <c r="JI14" s="50"/>
      <c r="JJ14" s="50"/>
      <c r="JK14" s="50"/>
      <c r="JL14" s="50"/>
      <c r="JM14" s="50"/>
      <c r="JN14" s="50"/>
      <c r="JO14" s="50"/>
      <c r="JP14" s="50"/>
      <c r="JQ14" s="50"/>
      <c r="JR14" s="50"/>
      <c r="JS14" s="50"/>
      <c r="JT14" s="50"/>
      <c r="JU14" s="50"/>
      <c r="JV14" s="50"/>
      <c r="JW14" s="50"/>
      <c r="JX14" s="50"/>
      <c r="JY14" s="50"/>
      <c r="JZ14" s="50"/>
      <c r="KA14" s="50"/>
      <c r="KB14" s="50"/>
      <c r="KC14" s="50"/>
      <c r="KD14" s="50"/>
      <c r="KE14" s="50"/>
      <c r="KF14" s="50"/>
      <c r="KG14" s="50"/>
      <c r="KH14" s="50"/>
      <c r="KI14" s="50"/>
      <c r="KJ14" s="50"/>
      <c r="KK14" s="50"/>
      <c r="KL14" s="50"/>
      <c r="KM14" s="50"/>
      <c r="KN14" s="50"/>
      <c r="KO14" s="50"/>
      <c r="KP14" s="50"/>
      <c r="KQ14" s="50"/>
      <c r="KR14" s="50"/>
      <c r="KS14" s="50"/>
      <c r="KT14" s="50"/>
      <c r="KU14" s="50"/>
      <c r="KV14" s="50"/>
      <c r="KW14" s="50"/>
      <c r="KX14" s="50"/>
      <c r="KY14" s="50"/>
      <c r="KZ14" s="50"/>
      <c r="LA14" s="50"/>
      <c r="LB14" s="50"/>
      <c r="LC14" s="50"/>
      <c r="LD14" s="50"/>
      <c r="LE14" s="50"/>
      <c r="LF14" s="50"/>
      <c r="LG14" s="50"/>
      <c r="LH14" s="50"/>
      <c r="LI14" s="50"/>
      <c r="LJ14" s="50"/>
      <c r="LK14" s="50"/>
      <c r="LL14" s="50"/>
      <c r="LM14" s="50"/>
      <c r="LN14" s="50"/>
      <c r="LO14" s="50"/>
      <c r="LP14" s="50"/>
      <c r="LQ14" s="50"/>
      <c r="LR14" s="50"/>
      <c r="LS14" s="50"/>
      <c r="LT14" s="50"/>
      <c r="LU14" s="50"/>
      <c r="LV14" s="50"/>
      <c r="LW14" s="50"/>
      <c r="LX14" s="50"/>
      <c r="LY14" s="50"/>
      <c r="LZ14" s="50"/>
      <c r="MA14" s="50"/>
      <c r="MB14" s="50"/>
      <c r="MC14" s="50"/>
      <c r="MD14" s="50"/>
      <c r="ME14" s="50"/>
      <c r="MF14" s="50"/>
      <c r="MG14" s="50"/>
      <c r="MH14" s="50"/>
      <c r="MI14" s="50"/>
      <c r="MJ14" s="50"/>
      <c r="MK14" s="50"/>
      <c r="ML14" s="50"/>
      <c r="MM14" s="50"/>
      <c r="MN14" s="50"/>
      <c r="MO14" s="50"/>
      <c r="MP14" s="50"/>
      <c r="MQ14" s="50"/>
      <c r="MR14" s="50"/>
      <c r="MS14" s="50"/>
      <c r="MT14" s="50"/>
      <c r="MU14" s="50"/>
      <c r="MV14" s="50"/>
      <c r="MW14" s="50"/>
      <c r="MX14" s="50"/>
      <c r="MY14" s="50"/>
      <c r="MZ14" s="50"/>
      <c r="NA14" s="50"/>
      <c r="NB14" s="50"/>
      <c r="NC14" s="50"/>
      <c r="ND14" s="50"/>
      <c r="NE14" s="50"/>
      <c r="NF14" s="50"/>
      <c r="NG14" s="50"/>
      <c r="NH14" s="50"/>
      <c r="NI14" s="50"/>
      <c r="NJ14" s="50"/>
      <c r="NK14" s="50"/>
      <c r="NL14" s="50"/>
      <c r="NM14" s="50"/>
      <c r="NN14" s="50"/>
      <c r="NO14" s="50"/>
      <c r="NP14" s="50"/>
      <c r="NQ14" s="68"/>
      <c r="NR14" s="68"/>
      <c r="NS14" s="68"/>
      <c r="NT14" s="68"/>
      <c r="NU14" s="68"/>
      <c r="NV14" s="68"/>
      <c r="NW14" s="68"/>
      <c r="NX14" s="68"/>
      <c r="NY14" s="68"/>
      <c r="NZ14" s="68"/>
      <c r="OA14" s="68"/>
      <c r="OB14" s="68"/>
      <c r="OC14" s="68"/>
      <c r="OD14" s="68"/>
      <c r="OE14" s="68"/>
      <c r="OF14" s="68"/>
      <c r="OG14" s="68"/>
      <c r="OH14" s="68"/>
      <c r="OI14" s="68"/>
      <c r="OJ14" s="68"/>
      <c r="OK14" s="68"/>
      <c r="OL14" s="68"/>
      <c r="OM14" s="68"/>
      <c r="ON14" s="68"/>
      <c r="OO14" s="68"/>
    </row>
    <row r="15" spans="1:405" s="68" customFormat="1" x14ac:dyDescent="0.2">
      <c r="A15" s="8" t="s">
        <v>548</v>
      </c>
      <c r="B15" s="30" t="s">
        <v>683</v>
      </c>
      <c r="C15" s="57" t="s">
        <v>63</v>
      </c>
      <c r="D15" s="57"/>
      <c r="E15" s="11"/>
      <c r="F15" s="11"/>
      <c r="G15" s="11"/>
      <c r="H15" s="11"/>
      <c r="I15" s="11"/>
      <c r="J15" s="11"/>
      <c r="K15" s="11"/>
      <c r="L15" s="11"/>
      <c r="M15" s="11"/>
      <c r="N15" s="14"/>
      <c r="O15" s="14"/>
      <c r="P15" s="14"/>
      <c r="Q15" s="14"/>
      <c r="R15" s="14"/>
      <c r="S15" s="34"/>
      <c r="T15" s="34"/>
      <c r="U15" s="34"/>
      <c r="V15" s="34"/>
      <c r="W15" s="34"/>
      <c r="X15" s="34"/>
      <c r="Y15" s="34"/>
      <c r="Z15" s="34"/>
      <c r="AA15" s="34"/>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c r="DA15" s="50"/>
      <c r="DB15" s="50"/>
      <c r="DC15" s="50"/>
      <c r="DD15" s="50"/>
      <c r="DE15" s="50"/>
      <c r="DF15" s="50"/>
      <c r="DG15" s="50"/>
      <c r="DH15" s="50"/>
      <c r="DI15" s="50"/>
      <c r="DJ15" s="50"/>
      <c r="DK15" s="50"/>
      <c r="DL15" s="50"/>
      <c r="DM15" s="50"/>
      <c r="DN15" s="50"/>
      <c r="DO15" s="50"/>
      <c r="DP15" s="50"/>
      <c r="DQ15" s="50"/>
      <c r="DR15" s="50"/>
      <c r="DS15" s="50"/>
      <c r="DT15" s="50"/>
      <c r="DU15" s="50"/>
      <c r="DV15" s="50"/>
      <c r="DW15" s="50"/>
      <c r="DX15" s="50"/>
      <c r="DY15" s="50"/>
      <c r="DZ15" s="50"/>
      <c r="EA15" s="50"/>
      <c r="EB15" s="50"/>
      <c r="EC15" s="50"/>
      <c r="ED15" s="50"/>
      <c r="EE15" s="50"/>
      <c r="EF15" s="50"/>
      <c r="EG15" s="50"/>
      <c r="EH15" s="50"/>
      <c r="EI15" s="50"/>
      <c r="EJ15" s="50"/>
      <c r="EK15" s="50"/>
      <c r="EL15" s="50"/>
      <c r="EM15" s="50"/>
      <c r="EN15" s="50"/>
      <c r="EO15" s="50"/>
      <c r="EP15" s="50"/>
      <c r="EQ15" s="50"/>
      <c r="ER15" s="50"/>
      <c r="ES15" s="50"/>
      <c r="ET15" s="50"/>
      <c r="EU15" s="50"/>
      <c r="EV15" s="50"/>
      <c r="EW15" s="50"/>
      <c r="EX15" s="50"/>
      <c r="EY15" s="50"/>
      <c r="EZ15" s="50"/>
      <c r="FA15" s="50"/>
      <c r="FB15" s="50"/>
      <c r="FC15" s="50"/>
      <c r="FD15" s="50"/>
      <c r="FE15" s="50"/>
      <c r="FF15" s="50"/>
      <c r="FG15" s="50"/>
      <c r="FH15" s="50"/>
      <c r="FI15" s="50"/>
      <c r="FJ15" s="50"/>
      <c r="FK15" s="50"/>
      <c r="FL15" s="50"/>
      <c r="FM15" s="50"/>
      <c r="FN15" s="50"/>
      <c r="FO15" s="50"/>
      <c r="FP15" s="50"/>
      <c r="FQ15" s="50"/>
      <c r="FR15" s="50"/>
      <c r="FS15" s="50"/>
      <c r="FT15" s="50"/>
      <c r="FU15" s="50"/>
      <c r="FV15" s="50"/>
      <c r="FW15" s="50"/>
      <c r="FX15" s="50"/>
      <c r="FY15" s="50"/>
      <c r="FZ15" s="50"/>
      <c r="GA15" s="50"/>
      <c r="GB15" s="50"/>
      <c r="GC15" s="50"/>
      <c r="GD15" s="50"/>
      <c r="GE15" s="50"/>
      <c r="GF15" s="50"/>
      <c r="GG15" s="50"/>
      <c r="GH15" s="50"/>
      <c r="GI15" s="50"/>
      <c r="GJ15" s="50"/>
      <c r="GK15" s="50"/>
      <c r="GL15" s="50"/>
      <c r="GM15" s="50"/>
      <c r="GN15" s="50"/>
      <c r="GO15" s="50"/>
      <c r="GP15" s="50"/>
      <c r="GQ15" s="50"/>
      <c r="GR15" s="50"/>
      <c r="GS15" s="50"/>
      <c r="GT15" s="50"/>
      <c r="GU15" s="50"/>
      <c r="GV15" s="50"/>
      <c r="GW15" s="50"/>
      <c r="GX15" s="50"/>
      <c r="GY15" s="50"/>
      <c r="GZ15" s="50"/>
      <c r="HA15" s="50"/>
      <c r="HB15" s="50"/>
      <c r="HC15" s="50"/>
      <c r="HD15" s="50"/>
      <c r="HE15" s="50"/>
      <c r="HF15" s="50"/>
      <c r="HG15" s="50"/>
      <c r="HH15" s="50"/>
      <c r="HI15" s="50"/>
      <c r="HJ15" s="50"/>
      <c r="HK15" s="50"/>
      <c r="HL15" s="50"/>
      <c r="HM15" s="50"/>
      <c r="HN15" s="50"/>
      <c r="HO15" s="50"/>
      <c r="HP15" s="50"/>
      <c r="HQ15" s="50"/>
      <c r="HR15" s="50"/>
      <c r="HS15" s="50"/>
      <c r="HT15" s="50"/>
      <c r="HU15" s="50"/>
      <c r="HV15" s="50"/>
      <c r="HW15" s="50"/>
      <c r="HX15" s="50"/>
      <c r="HY15" s="50"/>
      <c r="HZ15" s="50"/>
      <c r="IA15" s="50"/>
      <c r="IB15" s="50"/>
      <c r="IC15" s="50"/>
      <c r="ID15" s="50"/>
      <c r="IE15" s="50"/>
      <c r="IF15" s="50"/>
      <c r="IG15" s="50"/>
      <c r="IH15" s="50"/>
      <c r="II15" s="50"/>
      <c r="IJ15" s="50"/>
      <c r="IK15" s="50"/>
      <c r="IL15" s="50"/>
      <c r="IM15" s="50"/>
      <c r="IN15" s="50"/>
      <c r="IO15" s="50"/>
      <c r="IP15" s="50"/>
      <c r="IQ15" s="50"/>
      <c r="IR15" s="50"/>
      <c r="IS15" s="50"/>
      <c r="IT15" s="50"/>
      <c r="IU15" s="50"/>
      <c r="IV15" s="50"/>
      <c r="IW15" s="50"/>
      <c r="IX15" s="50"/>
      <c r="IY15" s="50"/>
      <c r="IZ15" s="50"/>
      <c r="JA15" s="50"/>
      <c r="JB15" s="50"/>
      <c r="JC15" s="50"/>
      <c r="JD15" s="50"/>
      <c r="JE15" s="50"/>
      <c r="JF15" s="50"/>
      <c r="JG15" s="50"/>
      <c r="JH15" s="50"/>
      <c r="JI15" s="50"/>
      <c r="JJ15" s="50"/>
      <c r="JK15" s="50"/>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50"/>
      <c r="NK15" s="50"/>
      <c r="NL15" s="50"/>
      <c r="NM15" s="50"/>
      <c r="NN15" s="50"/>
      <c r="NO15" s="50"/>
      <c r="NP15" s="50"/>
    </row>
    <row r="16" spans="1:405" s="68" customFormat="1" x14ac:dyDescent="0.2">
      <c r="A16" s="8" t="s">
        <v>548</v>
      </c>
      <c r="B16" s="30" t="s">
        <v>684</v>
      </c>
      <c r="C16" s="57" t="s">
        <v>62</v>
      </c>
      <c r="D16" s="57"/>
      <c r="E16" s="11"/>
      <c r="F16" s="11"/>
      <c r="G16" s="11"/>
      <c r="H16" s="11"/>
      <c r="I16" s="11"/>
      <c r="J16" s="11"/>
      <c r="K16" s="11"/>
      <c r="L16" s="11"/>
      <c r="M16" s="11"/>
      <c r="N16" s="14"/>
      <c r="O16" s="14"/>
      <c r="P16" s="14"/>
      <c r="Q16" s="14"/>
      <c r="R16" s="14"/>
      <c r="S16" s="35"/>
      <c r="T16" s="35"/>
      <c r="U16" s="35"/>
      <c r="V16" s="35"/>
      <c r="W16" s="35"/>
      <c r="X16" s="35"/>
      <c r="Y16" s="35"/>
      <c r="Z16" s="35"/>
      <c r="AA16" s="35"/>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c r="CQ16" s="50"/>
      <c r="CR16" s="50"/>
      <c r="CS16" s="50"/>
      <c r="CT16" s="50"/>
      <c r="CU16" s="50"/>
      <c r="CV16" s="50"/>
      <c r="CW16" s="50"/>
      <c r="CX16" s="50"/>
      <c r="CY16" s="50"/>
      <c r="CZ16" s="50"/>
      <c r="DA16" s="50"/>
      <c r="DB16" s="50"/>
      <c r="DC16" s="50"/>
      <c r="DD16" s="50"/>
      <c r="DE16" s="50"/>
      <c r="DF16" s="50"/>
      <c r="DG16" s="50"/>
      <c r="DH16" s="50"/>
      <c r="DI16" s="50"/>
      <c r="DJ16" s="50"/>
      <c r="DK16" s="50"/>
      <c r="DL16" s="50"/>
      <c r="DM16" s="50"/>
      <c r="DN16" s="50"/>
      <c r="DO16" s="50"/>
      <c r="DP16" s="50"/>
      <c r="DQ16" s="50"/>
      <c r="DR16" s="50"/>
      <c r="DS16" s="50"/>
      <c r="DT16" s="50"/>
      <c r="DU16" s="50"/>
      <c r="DV16" s="50"/>
      <c r="DW16" s="50"/>
      <c r="DX16" s="50"/>
      <c r="DY16" s="50"/>
      <c r="DZ16" s="50"/>
      <c r="EA16" s="50"/>
      <c r="EB16" s="50"/>
      <c r="EC16" s="50"/>
      <c r="ED16" s="50"/>
      <c r="EE16" s="50"/>
      <c r="EF16" s="50"/>
      <c r="EG16" s="50"/>
      <c r="EH16" s="50"/>
      <c r="EI16" s="50"/>
      <c r="EJ16" s="50"/>
      <c r="EK16" s="50"/>
      <c r="EL16" s="50"/>
      <c r="EM16" s="50"/>
      <c r="EN16" s="50"/>
      <c r="EO16" s="50"/>
      <c r="EP16" s="50"/>
      <c r="EQ16" s="50"/>
      <c r="ER16" s="50"/>
      <c r="ES16" s="50"/>
      <c r="ET16" s="50"/>
      <c r="EU16" s="50"/>
      <c r="EV16" s="50"/>
      <c r="EW16" s="50"/>
      <c r="EX16" s="50"/>
      <c r="EY16" s="50"/>
      <c r="EZ16" s="50"/>
      <c r="FA16" s="50"/>
      <c r="FB16" s="50"/>
      <c r="FC16" s="50"/>
      <c r="FD16" s="50"/>
      <c r="FE16" s="50"/>
      <c r="FF16" s="50"/>
      <c r="FG16" s="50"/>
      <c r="FH16" s="50"/>
      <c r="FI16" s="50"/>
      <c r="FJ16" s="50"/>
      <c r="FK16" s="50"/>
      <c r="FL16" s="50"/>
      <c r="FM16" s="50"/>
      <c r="FN16" s="50"/>
      <c r="FO16" s="50"/>
      <c r="FP16" s="50"/>
      <c r="FQ16" s="50"/>
      <c r="FR16" s="50"/>
      <c r="FS16" s="50"/>
      <c r="FT16" s="50"/>
      <c r="FU16" s="50"/>
      <c r="FV16" s="50"/>
      <c r="FW16" s="50"/>
      <c r="FX16" s="50"/>
      <c r="FY16" s="50"/>
      <c r="FZ16" s="50"/>
      <c r="GA16" s="50"/>
      <c r="GB16" s="50"/>
      <c r="GC16" s="50"/>
      <c r="GD16" s="50"/>
      <c r="GE16" s="50"/>
      <c r="GF16" s="50"/>
      <c r="GG16" s="50"/>
      <c r="GH16" s="50"/>
      <c r="GI16" s="50"/>
      <c r="GJ16" s="50"/>
      <c r="GK16" s="50"/>
      <c r="GL16" s="50"/>
      <c r="GM16" s="50"/>
      <c r="GN16" s="50"/>
      <c r="GO16" s="50"/>
      <c r="GP16" s="50"/>
      <c r="GQ16" s="50"/>
      <c r="GR16" s="50"/>
      <c r="GS16" s="50"/>
      <c r="GT16" s="50"/>
      <c r="GU16" s="50"/>
      <c r="GV16" s="50"/>
      <c r="GW16" s="50"/>
      <c r="GX16" s="50"/>
      <c r="GY16" s="50"/>
      <c r="GZ16" s="50"/>
      <c r="HA16" s="50"/>
      <c r="HB16" s="50"/>
      <c r="HC16" s="50"/>
      <c r="HD16" s="50"/>
      <c r="HE16" s="50"/>
      <c r="HF16" s="50"/>
      <c r="HG16" s="50"/>
      <c r="HH16" s="50"/>
      <c r="HI16" s="50"/>
      <c r="HJ16" s="50"/>
      <c r="HK16" s="50"/>
      <c r="HL16" s="50"/>
      <c r="HM16" s="50"/>
      <c r="HN16" s="50"/>
      <c r="HO16" s="50"/>
      <c r="HP16" s="50"/>
      <c r="HQ16" s="50"/>
      <c r="HR16" s="50"/>
      <c r="HS16" s="50"/>
      <c r="HT16" s="50"/>
      <c r="HU16" s="50"/>
      <c r="HV16" s="50"/>
      <c r="HW16" s="50"/>
      <c r="HX16" s="50"/>
      <c r="HY16" s="50"/>
      <c r="HZ16" s="50"/>
      <c r="IA16" s="50"/>
      <c r="IB16" s="50"/>
      <c r="IC16" s="50"/>
      <c r="ID16" s="50"/>
      <c r="IE16" s="50"/>
      <c r="IF16" s="50"/>
      <c r="IG16" s="50"/>
      <c r="IH16" s="50"/>
      <c r="II16" s="50"/>
      <c r="IJ16" s="50"/>
      <c r="IK16" s="50"/>
      <c r="IL16" s="50"/>
      <c r="IM16" s="50"/>
      <c r="IN16" s="50"/>
      <c r="IO16" s="50"/>
      <c r="IP16" s="50"/>
      <c r="IQ16" s="50"/>
      <c r="IR16" s="50"/>
      <c r="IS16" s="50"/>
      <c r="IT16" s="50"/>
      <c r="IU16" s="50"/>
      <c r="IV16" s="50"/>
      <c r="IW16" s="50"/>
      <c r="IX16" s="50"/>
      <c r="IY16" s="50"/>
      <c r="IZ16" s="50"/>
      <c r="JA16" s="50"/>
      <c r="JB16" s="50"/>
      <c r="JC16" s="50"/>
      <c r="JD16" s="50"/>
      <c r="JE16" s="50"/>
      <c r="JF16" s="50"/>
      <c r="JG16" s="50"/>
      <c r="JH16" s="50"/>
      <c r="JI16" s="50"/>
      <c r="JJ16" s="50"/>
      <c r="JK16" s="50"/>
      <c r="JL16" s="50"/>
      <c r="JM16" s="50"/>
      <c r="JN16" s="50"/>
      <c r="JO16" s="50"/>
      <c r="JP16" s="50"/>
      <c r="JQ16" s="50"/>
      <c r="JR16" s="50"/>
      <c r="JS16" s="50"/>
      <c r="JT16" s="50"/>
      <c r="JU16" s="50"/>
      <c r="JV16" s="50"/>
      <c r="JW16" s="50"/>
      <c r="JX16" s="50"/>
      <c r="JY16" s="50"/>
      <c r="JZ16" s="50"/>
      <c r="KA16" s="50"/>
      <c r="KB16" s="50"/>
      <c r="KC16" s="50"/>
      <c r="KD16" s="50"/>
      <c r="KE16" s="50"/>
      <c r="KF16" s="50"/>
      <c r="KG16" s="50"/>
      <c r="KH16" s="50"/>
      <c r="KI16" s="50"/>
      <c r="KJ16" s="50"/>
      <c r="KK16" s="50"/>
      <c r="KL16" s="50"/>
      <c r="KM16" s="50"/>
      <c r="KN16" s="50"/>
      <c r="KO16" s="50"/>
      <c r="KP16" s="50"/>
      <c r="KQ16" s="50"/>
      <c r="KR16" s="50"/>
      <c r="KS16" s="50"/>
      <c r="KT16" s="50"/>
      <c r="KU16" s="50"/>
      <c r="KV16" s="50"/>
      <c r="KW16" s="50"/>
      <c r="KX16" s="50"/>
      <c r="KY16" s="50"/>
      <c r="KZ16" s="50"/>
      <c r="LA16" s="50"/>
      <c r="LB16" s="50"/>
      <c r="LC16" s="50"/>
      <c r="LD16" s="50"/>
      <c r="LE16" s="50"/>
      <c r="LF16" s="50"/>
      <c r="LG16" s="50"/>
      <c r="LH16" s="50"/>
      <c r="LI16" s="50"/>
      <c r="LJ16" s="50"/>
      <c r="LK16" s="50"/>
      <c r="LL16" s="50"/>
      <c r="LM16" s="50"/>
      <c r="LN16" s="50"/>
      <c r="LO16" s="50"/>
      <c r="LP16" s="50"/>
      <c r="LQ16" s="50"/>
      <c r="LR16" s="50"/>
      <c r="LS16" s="50"/>
      <c r="LT16" s="50"/>
      <c r="LU16" s="50"/>
      <c r="LV16" s="50"/>
      <c r="LW16" s="50"/>
      <c r="LX16" s="50"/>
      <c r="LY16" s="50"/>
      <c r="LZ16" s="50"/>
      <c r="MA16" s="50"/>
      <c r="MB16" s="50"/>
      <c r="MC16" s="50"/>
      <c r="MD16" s="50"/>
      <c r="ME16" s="50"/>
      <c r="MF16" s="50"/>
      <c r="MG16" s="50"/>
      <c r="MH16" s="50"/>
      <c r="MI16" s="50"/>
      <c r="MJ16" s="50"/>
      <c r="MK16" s="50"/>
      <c r="ML16" s="50"/>
      <c r="MM16" s="50"/>
      <c r="MN16" s="50"/>
      <c r="MO16" s="50"/>
      <c r="MP16" s="50"/>
      <c r="MQ16" s="50"/>
      <c r="MR16" s="50"/>
      <c r="MS16" s="50"/>
      <c r="MT16" s="50"/>
      <c r="MU16" s="50"/>
      <c r="MV16" s="50"/>
      <c r="MW16" s="50"/>
      <c r="MX16" s="50"/>
      <c r="MY16" s="50"/>
      <c r="MZ16" s="50"/>
      <c r="NA16" s="50"/>
      <c r="NB16" s="50"/>
      <c r="NC16" s="50"/>
      <c r="ND16" s="50"/>
      <c r="NE16" s="50"/>
      <c r="NF16" s="50"/>
      <c r="NG16" s="50"/>
      <c r="NH16" s="50"/>
      <c r="NI16" s="50"/>
      <c r="NJ16" s="50"/>
      <c r="NK16" s="50"/>
      <c r="NL16" s="50"/>
      <c r="NM16" s="50"/>
      <c r="NN16" s="50"/>
      <c r="NO16" s="50"/>
      <c r="NP16" s="50"/>
      <c r="NQ16" s="58"/>
      <c r="NR16" s="58"/>
      <c r="NS16" s="58"/>
      <c r="NT16" s="58"/>
      <c r="NU16" s="58"/>
      <c r="NV16" s="58"/>
      <c r="NW16" s="58"/>
      <c r="NX16" s="58"/>
      <c r="NY16" s="58"/>
      <c r="NZ16" s="58"/>
      <c r="OA16" s="58"/>
      <c r="OB16" s="58"/>
      <c r="OC16" s="58"/>
      <c r="OD16" s="58"/>
      <c r="OE16" s="58"/>
      <c r="OF16" s="58"/>
      <c r="OG16" s="58"/>
      <c r="OH16" s="58"/>
      <c r="OI16" s="58"/>
      <c r="OJ16" s="58"/>
      <c r="OK16" s="58"/>
      <c r="OL16" s="58"/>
      <c r="OM16" s="58"/>
      <c r="ON16" s="58"/>
      <c r="OO16" s="58"/>
    </row>
    <row r="17" spans="1:405" s="68" customFormat="1" ht="16.149999999999999" customHeight="1" x14ac:dyDescent="0.2">
      <c r="A17" s="8" t="s">
        <v>548</v>
      </c>
      <c r="B17" s="30" t="s">
        <v>685</v>
      </c>
      <c r="C17" s="57" t="s">
        <v>61</v>
      </c>
      <c r="D17" s="57"/>
      <c r="E17" s="11"/>
      <c r="F17" s="11"/>
      <c r="G17" s="11"/>
      <c r="H17" s="11"/>
      <c r="I17" s="11"/>
      <c r="J17" s="11"/>
      <c r="K17" s="11"/>
      <c r="L17" s="11"/>
      <c r="M17" s="11"/>
      <c r="N17" s="14"/>
      <c r="O17" s="14"/>
      <c r="P17" s="14"/>
      <c r="Q17" s="14"/>
      <c r="R17" s="14"/>
      <c r="S17" s="35"/>
      <c r="T17" s="35"/>
      <c r="U17" s="35"/>
      <c r="V17" s="35"/>
      <c r="W17" s="35"/>
      <c r="X17" s="35"/>
      <c r="Y17" s="35"/>
      <c r="Z17" s="35"/>
      <c r="AA17" s="35"/>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c r="CQ17" s="50"/>
      <c r="CR17" s="50"/>
      <c r="CS17" s="50"/>
      <c r="CT17" s="50"/>
      <c r="CU17" s="50"/>
      <c r="CV17" s="50"/>
      <c r="CW17" s="50"/>
      <c r="CX17" s="50"/>
      <c r="CY17" s="50"/>
      <c r="CZ17" s="50"/>
      <c r="DA17" s="50"/>
      <c r="DB17" s="50"/>
      <c r="DC17" s="50"/>
      <c r="DD17" s="50"/>
      <c r="DE17" s="50"/>
      <c r="DF17" s="50"/>
      <c r="DG17" s="50"/>
      <c r="DH17" s="50"/>
      <c r="DI17" s="50"/>
      <c r="DJ17" s="50"/>
      <c r="DK17" s="50"/>
      <c r="DL17" s="50"/>
      <c r="DM17" s="50"/>
      <c r="DN17" s="50"/>
      <c r="DO17" s="50"/>
      <c r="DP17" s="50"/>
      <c r="DQ17" s="50"/>
      <c r="DR17" s="50"/>
      <c r="DS17" s="50"/>
      <c r="DT17" s="50"/>
      <c r="DU17" s="50"/>
      <c r="DV17" s="50"/>
      <c r="DW17" s="50"/>
      <c r="DX17" s="50"/>
      <c r="DY17" s="50"/>
      <c r="DZ17" s="50"/>
      <c r="EA17" s="50"/>
      <c r="EB17" s="50"/>
      <c r="EC17" s="50"/>
      <c r="ED17" s="50"/>
      <c r="EE17" s="50"/>
      <c r="EF17" s="50"/>
      <c r="EG17" s="50"/>
      <c r="EH17" s="50"/>
      <c r="EI17" s="50"/>
      <c r="EJ17" s="50"/>
      <c r="EK17" s="50"/>
      <c r="EL17" s="50"/>
      <c r="EM17" s="50"/>
      <c r="EN17" s="50"/>
      <c r="EO17" s="50"/>
      <c r="EP17" s="50"/>
      <c r="EQ17" s="50"/>
      <c r="ER17" s="50"/>
      <c r="ES17" s="50"/>
      <c r="ET17" s="50"/>
      <c r="EU17" s="50"/>
      <c r="EV17" s="50"/>
      <c r="EW17" s="50"/>
      <c r="EX17" s="50"/>
      <c r="EY17" s="50"/>
      <c r="EZ17" s="50"/>
      <c r="FA17" s="50"/>
      <c r="FB17" s="50"/>
      <c r="FC17" s="50"/>
      <c r="FD17" s="50"/>
      <c r="FE17" s="50"/>
      <c r="FF17" s="50"/>
      <c r="FG17" s="50"/>
      <c r="FH17" s="50"/>
      <c r="FI17" s="50"/>
      <c r="FJ17" s="50"/>
      <c r="FK17" s="50"/>
      <c r="FL17" s="50"/>
      <c r="FM17" s="50"/>
      <c r="FN17" s="50"/>
      <c r="FO17" s="50"/>
      <c r="FP17" s="50"/>
      <c r="FQ17" s="50"/>
      <c r="FR17" s="50"/>
      <c r="FS17" s="50"/>
      <c r="FT17" s="50"/>
      <c r="FU17" s="50"/>
      <c r="FV17" s="50"/>
      <c r="FW17" s="50"/>
      <c r="FX17" s="50"/>
      <c r="FY17" s="50"/>
      <c r="FZ17" s="50"/>
      <c r="GA17" s="50"/>
      <c r="GB17" s="50"/>
      <c r="GC17" s="50"/>
      <c r="GD17" s="50"/>
      <c r="GE17" s="50"/>
      <c r="GF17" s="50"/>
      <c r="GG17" s="50"/>
      <c r="GH17" s="50"/>
      <c r="GI17" s="50"/>
      <c r="GJ17" s="50"/>
      <c r="GK17" s="50"/>
      <c r="GL17" s="50"/>
      <c r="GM17" s="50"/>
      <c r="GN17" s="50"/>
      <c r="GO17" s="50"/>
      <c r="GP17" s="50"/>
      <c r="GQ17" s="50"/>
      <c r="GR17" s="50"/>
      <c r="GS17" s="50"/>
      <c r="GT17" s="50"/>
      <c r="GU17" s="50"/>
      <c r="GV17" s="50"/>
      <c r="GW17" s="50"/>
      <c r="GX17" s="50"/>
      <c r="GY17" s="50"/>
      <c r="GZ17" s="50"/>
      <c r="HA17" s="50"/>
      <c r="HB17" s="50"/>
      <c r="HC17" s="50"/>
      <c r="HD17" s="50"/>
      <c r="HE17" s="50"/>
      <c r="HF17" s="50"/>
      <c r="HG17" s="50"/>
      <c r="HH17" s="50"/>
      <c r="HI17" s="50"/>
      <c r="HJ17" s="50"/>
      <c r="HK17" s="50"/>
      <c r="HL17" s="50"/>
      <c r="HM17" s="50"/>
      <c r="HN17" s="50"/>
      <c r="HO17" s="50"/>
      <c r="HP17" s="50"/>
      <c r="HQ17" s="50"/>
      <c r="HR17" s="50"/>
      <c r="HS17" s="50"/>
      <c r="HT17" s="50"/>
      <c r="HU17" s="50"/>
      <c r="HV17" s="50"/>
      <c r="HW17" s="50"/>
      <c r="HX17" s="50"/>
      <c r="HY17" s="50"/>
      <c r="HZ17" s="50"/>
      <c r="IA17" s="50"/>
      <c r="IB17" s="50"/>
      <c r="IC17" s="50"/>
      <c r="ID17" s="50"/>
      <c r="IE17" s="50"/>
      <c r="IF17" s="50"/>
      <c r="IG17" s="50"/>
      <c r="IH17" s="50"/>
      <c r="II17" s="50"/>
      <c r="IJ17" s="50"/>
      <c r="IK17" s="50"/>
      <c r="IL17" s="50"/>
      <c r="IM17" s="50"/>
      <c r="IN17" s="50"/>
      <c r="IO17" s="50"/>
      <c r="IP17" s="50"/>
      <c r="IQ17" s="50"/>
      <c r="IR17" s="50"/>
      <c r="IS17" s="50"/>
      <c r="IT17" s="50"/>
      <c r="IU17" s="50"/>
      <c r="IV17" s="50"/>
      <c r="IW17" s="50"/>
      <c r="IX17" s="50"/>
      <c r="IY17" s="50"/>
      <c r="IZ17" s="50"/>
      <c r="JA17" s="50"/>
      <c r="JB17" s="50"/>
      <c r="JC17" s="50"/>
      <c r="JD17" s="50"/>
      <c r="JE17" s="50"/>
      <c r="JF17" s="50"/>
      <c r="JG17" s="50"/>
      <c r="JH17" s="50"/>
      <c r="JI17" s="50"/>
      <c r="JJ17" s="50"/>
      <c r="JK17" s="50"/>
      <c r="JL17" s="50"/>
      <c r="JM17" s="50"/>
      <c r="JN17" s="50"/>
      <c r="JO17" s="50"/>
      <c r="JP17" s="50"/>
      <c r="JQ17" s="50"/>
      <c r="JR17" s="50"/>
      <c r="JS17" s="50"/>
      <c r="JT17" s="50"/>
      <c r="JU17" s="50"/>
      <c r="JV17" s="50"/>
      <c r="JW17" s="50"/>
      <c r="JX17" s="50"/>
      <c r="JY17" s="50"/>
      <c r="JZ17" s="50"/>
      <c r="KA17" s="50"/>
      <c r="KB17" s="50"/>
      <c r="KC17" s="50"/>
      <c r="KD17" s="50"/>
      <c r="KE17" s="50"/>
      <c r="KF17" s="50"/>
      <c r="KG17" s="50"/>
      <c r="KH17" s="50"/>
      <c r="KI17" s="50"/>
      <c r="KJ17" s="50"/>
      <c r="KK17" s="50"/>
      <c r="KL17" s="50"/>
      <c r="KM17" s="50"/>
      <c r="KN17" s="50"/>
      <c r="KO17" s="50"/>
      <c r="KP17" s="50"/>
      <c r="KQ17" s="50"/>
      <c r="KR17" s="50"/>
      <c r="KS17" s="50"/>
      <c r="KT17" s="50"/>
      <c r="KU17" s="50"/>
      <c r="KV17" s="50"/>
      <c r="KW17" s="50"/>
      <c r="KX17" s="50"/>
      <c r="KY17" s="50"/>
      <c r="KZ17" s="50"/>
      <c r="LA17" s="50"/>
      <c r="LB17" s="50"/>
      <c r="LC17" s="50"/>
      <c r="LD17" s="50"/>
      <c r="LE17" s="50"/>
      <c r="LF17" s="50"/>
      <c r="LG17" s="50"/>
      <c r="LH17" s="50"/>
      <c r="LI17" s="50"/>
      <c r="LJ17" s="50"/>
      <c r="LK17" s="50"/>
      <c r="LL17" s="50"/>
      <c r="LM17" s="50"/>
      <c r="LN17" s="50"/>
      <c r="LO17" s="50"/>
      <c r="LP17" s="50"/>
      <c r="LQ17" s="50"/>
      <c r="LR17" s="50"/>
      <c r="LS17" s="50"/>
      <c r="LT17" s="50"/>
      <c r="LU17" s="50"/>
      <c r="LV17" s="50"/>
      <c r="LW17" s="50"/>
      <c r="LX17" s="50"/>
      <c r="LY17" s="50"/>
      <c r="LZ17" s="50"/>
      <c r="MA17" s="50"/>
      <c r="MB17" s="50"/>
      <c r="MC17" s="50"/>
      <c r="MD17" s="50"/>
      <c r="ME17" s="50"/>
      <c r="MF17" s="50"/>
      <c r="MG17" s="50"/>
      <c r="MH17" s="50"/>
      <c r="MI17" s="50"/>
      <c r="MJ17" s="50"/>
      <c r="MK17" s="50"/>
      <c r="ML17" s="50"/>
      <c r="MM17" s="50"/>
      <c r="MN17" s="50"/>
      <c r="MO17" s="50"/>
      <c r="MP17" s="50"/>
      <c r="MQ17" s="50"/>
      <c r="MR17" s="50"/>
      <c r="MS17" s="50"/>
      <c r="MT17" s="50"/>
      <c r="MU17" s="50"/>
      <c r="MV17" s="50"/>
      <c r="MW17" s="50"/>
      <c r="MX17" s="50"/>
      <c r="MY17" s="50"/>
      <c r="MZ17" s="50"/>
      <c r="NA17" s="50"/>
      <c r="NB17" s="50"/>
      <c r="NC17" s="50"/>
      <c r="ND17" s="50"/>
      <c r="NE17" s="50"/>
      <c r="NF17" s="50"/>
      <c r="NG17" s="50"/>
      <c r="NH17" s="50"/>
      <c r="NI17" s="50"/>
      <c r="NJ17" s="50"/>
      <c r="NK17" s="50"/>
      <c r="NL17" s="50"/>
      <c r="NM17" s="50"/>
      <c r="NN17" s="50"/>
      <c r="NO17" s="50"/>
      <c r="NP17" s="50"/>
      <c r="NQ17" s="58"/>
      <c r="NR17" s="58"/>
      <c r="NS17" s="58"/>
      <c r="NT17" s="58"/>
      <c r="NU17" s="58"/>
      <c r="NV17" s="58"/>
      <c r="NW17" s="58"/>
      <c r="NX17" s="58"/>
      <c r="NY17" s="58"/>
      <c r="NZ17" s="58"/>
      <c r="OA17" s="58"/>
      <c r="OB17" s="58"/>
      <c r="OC17" s="58"/>
      <c r="OD17" s="58"/>
      <c r="OE17" s="58"/>
      <c r="OF17" s="58"/>
      <c r="OG17" s="58"/>
      <c r="OH17" s="58"/>
      <c r="OI17" s="58"/>
      <c r="OJ17" s="58"/>
      <c r="OK17" s="58"/>
      <c r="OL17" s="58"/>
      <c r="OM17" s="58"/>
      <c r="ON17" s="58"/>
      <c r="OO17" s="58"/>
    </row>
    <row r="19" spans="1:405" ht="14.25" x14ac:dyDescent="0.2">
      <c r="A19" s="131" t="s">
        <v>599</v>
      </c>
    </row>
    <row r="20" spans="1:405" ht="14.25" x14ac:dyDescent="0.2">
      <c r="A20" s="131" t="s">
        <v>601</v>
      </c>
    </row>
  </sheetData>
  <sortState ref="A2:OS26">
    <sortCondition ref="B2:B26"/>
  </sortState>
  <mergeCells count="3">
    <mergeCell ref="A1:C1"/>
    <mergeCell ref="E1:L1"/>
    <mergeCell ref="N1:R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Crude Oil</vt:lpstr>
      <vt:lpstr>Retail Diesel Fuel #2 </vt:lpstr>
      <vt:lpstr>Kerosenes</vt:lpstr>
      <vt:lpstr>Aromatic Extracts </vt:lpstr>
      <vt:lpstr>Asphalt</vt:lpstr>
      <vt:lpstr>Gas Oils</vt:lpstr>
      <vt:lpstr>Heavy Fuel Oils</vt:lpstr>
      <vt:lpstr>Waxes</vt:lpstr>
      <vt:lpstr>Hydrocarbon Waste</vt:lpstr>
      <vt:lpstr>Lube Oils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WHITE</dc:creator>
  <cp:lastModifiedBy>Russell D. White</cp:lastModifiedBy>
  <cp:lastPrinted>2012-08-09T14:22:21Z</cp:lastPrinted>
  <dcterms:created xsi:type="dcterms:W3CDTF">2009-04-19T19:25:57Z</dcterms:created>
  <dcterms:modified xsi:type="dcterms:W3CDTF">2014-02-28T18:22:40Z</dcterms:modified>
</cp:coreProperties>
</file>